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21075" windowHeight="13320" activeTab="0"/>
  </bookViews>
  <sheets>
    <sheet name="Calculation" sheetId="1" r:id="rId1"/>
    <sheet name="Repayment Worksheet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<sst xmlns="http://schemas.openxmlformats.org/spreadsheetml/2006/main" count="16" uniqueCount="16">
  <si>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Initial Loan</t>
  </si>
  <si>
    <t>Term</t>
  </si>
  <si>
    <t>Interest rate</t>
  </si>
  <si>
    <t>Payment</t>
  </si>
  <si>
    <t>Total Interest</t>
  </si>
  <si>
    <t>Total Price</t>
  </si>
  <si>
    <t>Down PMT</t>
  </si>
  <si>
    <t>Trade In</t>
  </si>
  <si>
    <t>Date</t>
  </si>
  <si>
    <t>Amount Applied</t>
  </si>
  <si>
    <t>Balance</t>
  </si>
  <si>
    <t>Interest Paid</t>
  </si>
  <si>
    <t>Principal Paid</t>
  </si>
  <si>
    <t>1st Payment (Date)</t>
  </si>
  <si>
    <t>Last Payment</t>
  </si>
  <si>
    <t>Total Cost of Loan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</si>
</sst>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\ &quot;Mo.&quot;"/>
    <numFmt numFmtId="166" formatCode="#0\ &quot;Mo.&quot;"/>
    <numFmt numFmtId="167" formatCode="[$-409]dddd\,\ mmmm\ dd\,\ yyyy"/>
    <numFmt numFmtId="168" formatCode="&quot;$&quot;#,##0.000_);[Red]\(&quot;$&quot;#,##0.000\)"/>
    <numFmt numFmtId="169" formatCode="&quot;$&quot;#,##0.0000_);[Red]\(&quot;$&quot;#,##0.0000\)"/>
    <numFmt numFmtId="170" formatCode="&quot;$&quot;#,##0.00000_);[Red]\(&quot;$&quot;#,##0.000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n"/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left"/>
      <protection hidden="1"/>
    </xf>
    <xf numFmtId="10" fontId="0" fillId="3" borderId="1" xfId="0" applyNumberFormat="1" applyFill="1" applyBorder="1" applyAlignment="1" applyProtection="1">
      <alignment horizontal="right" indent="1"/>
      <protection locked="0"/>
    </xf>
    <xf numFmtId="166" fontId="0" fillId="3" borderId="1" xfId="0" applyNumberFormat="1" applyFill="1" applyBorder="1" applyAlignment="1" applyProtection="1">
      <alignment horizontal="right" indent="1"/>
      <protection locked="0"/>
    </xf>
    <xf numFmtId="164" fontId="0" fillId="4" borderId="1" xfId="0" applyNumberFormat="1" applyFill="1" applyBorder="1" applyAlignment="1" applyProtection="1">
      <alignment horizontal="right" indent="1"/>
      <protection locked="0"/>
    </xf>
    <xf numFmtId="164" fontId="0" fillId="5" borderId="2" xfId="0" applyNumberFormat="1" applyFill="1" applyBorder="1" applyAlignment="1" applyProtection="1">
      <alignment horizontal="right" indent="1"/>
      <protection/>
    </xf>
    <xf numFmtId="164" fontId="0" fillId="5" borderId="3" xfId="0" applyNumberFormat="1" applyFill="1" applyBorder="1" applyAlignment="1" applyProtection="1">
      <alignment horizontal="right" indent="1"/>
      <protection/>
    </xf>
    <xf numFmtId="164" fontId="0" fillId="5" borderId="4" xfId="0" applyNumberFormat="1" applyFill="1" applyBorder="1" applyAlignment="1" applyProtection="1">
      <alignment horizontal="right" indent="1"/>
      <protection/>
    </xf>
    <xf numFmtId="0" fontId="0" fillId="3" borderId="1" xfId="0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0" fillId="4" borderId="1" xfId="0" applyFill="1" applyBorder="1" applyAlignment="1" applyProtection="1">
      <alignment horizontal="left"/>
      <protection/>
    </xf>
    <xf numFmtId="164" fontId="0" fillId="0" borderId="5" xfId="0" applyNumberFormat="1" applyFill="1" applyBorder="1" applyAlignment="1" applyProtection="1">
      <alignment horizontal="right" indent="1"/>
      <protection/>
    </xf>
    <xf numFmtId="0" fontId="0" fillId="2" borderId="0" xfId="0" applyFill="1" applyAlignment="1" applyProtection="1">
      <alignment horizontal="left"/>
      <protection/>
    </xf>
    <xf numFmtId="0" fontId="0" fillId="5" borderId="2" xfId="0" applyFill="1" applyBorder="1" applyAlignment="1" applyProtection="1">
      <alignment horizontal="left"/>
      <protection/>
    </xf>
    <xf numFmtId="0" fontId="0" fillId="5" borderId="3" xfId="0" applyFill="1" applyBorder="1" applyAlignment="1" applyProtection="1">
      <alignment horizontal="left"/>
      <protection/>
    </xf>
    <xf numFmtId="0" fontId="0" fillId="5" borderId="4" xfId="0" applyFill="1" applyBorder="1" applyAlignment="1" applyProtection="1">
      <alignment horizontal="left"/>
      <protection/>
    </xf>
    <xf numFmtId="164" fontId="0" fillId="5" borderId="1" xfId="0" applyNumberFormat="1" applyFill="1" applyBorder="1" applyAlignment="1" applyProtection="1">
      <alignment horizontal="right" indent="1"/>
      <protection/>
    </xf>
    <xf numFmtId="0" fontId="0" fillId="5" borderId="1" xfId="0" applyFill="1" applyBorder="1" applyAlignment="1" applyProtection="1">
      <alignment horizontal="left"/>
      <protection/>
    </xf>
    <xf numFmtId="14" fontId="0" fillId="3" borderId="1" xfId="0" applyNumberFormat="1" applyFill="1" applyBorder="1" applyAlignment="1" applyProtection="1">
      <alignment horizontal="right" indent="1"/>
      <protection locked="0"/>
    </xf>
    <xf numFmtId="14" fontId="0" fillId="2" borderId="0" xfId="0" applyNumberFormat="1" applyFill="1" applyAlignment="1" applyProtection="1">
      <alignment/>
      <protection/>
    </xf>
    <xf numFmtId="14" fontId="0" fillId="5" borderId="1" xfId="0" applyNumberFormat="1" applyFill="1" applyBorder="1" applyAlignment="1" applyProtection="1">
      <alignment horizontal="right" indent="1"/>
      <protection locked="0"/>
    </xf>
    <xf numFmtId="164" fontId="0" fillId="2" borderId="0" xfId="0" applyNumberFormat="1" applyFill="1" applyAlignment="1" applyProtection="1">
      <alignment/>
      <protection/>
    </xf>
    <xf numFmtId="8" fontId="0" fillId="2" borderId="0" xfId="0" applyNumberFormat="1" applyFill="1" applyAlignment="1" applyProtection="1">
      <alignment/>
      <protection/>
    </xf>
    <xf numFmtId="0" fontId="0" fillId="2" borderId="6" xfId="0" applyFill="1" applyBorder="1" applyAlignment="1">
      <alignment horizontal="center"/>
    </xf>
    <xf numFmtId="14" fontId="0" fillId="5" borderId="6" xfId="0" applyNumberFormat="1" applyFill="1" applyBorder="1" applyAlignment="1">
      <alignment horizontal="center"/>
    </xf>
    <xf numFmtId="8" fontId="0" fillId="5" borderId="6" xfId="0" applyNumberFormat="1" applyFill="1" applyBorder="1" applyAlignment="1">
      <alignment horizontal="center"/>
    </xf>
    <xf numFmtId="14" fontId="0" fillId="5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8" fontId="0" fillId="5" borderId="7" xfId="0" applyNumberForma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8" fontId="2" fillId="5" borderId="7" xfId="0" applyNumberFormat="1" applyFont="1" applyFill="1" applyBorder="1" applyAlignment="1">
      <alignment horizontal="center"/>
    </xf>
    <xf numFmtId="8" fontId="2" fillId="5" borderId="6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10</xdr:row>
      <xdr:rowOff>9525</xdr:rowOff>
    </xdr:from>
    <xdr:to>
      <xdr:col>5</xdr:col>
      <xdr:colOff>523875</xdr:colOff>
      <xdr:row>11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647825"/>
          <a:ext cx="962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:L29"/>
  <sheetViews>
    <sheetView tabSelected="1" workbookViewId="0" topLeftCell="A1">
      <selection activeCell="E14" sqref="E13:E14"/>
    </sheetView>
  </sheetViews>
  <sheetFormatPr defaultColWidth="9.140625" defaultRowHeight="12.75"/>
  <cols>
    <col min="1" max="1" width="9.140625" style="10" customWidth="1"/>
    <col min="2" max="2" width="17.421875" style="10" bestFit="1" customWidth="1"/>
    <col min="3" max="3" width="12.7109375" style="10" customWidth="1"/>
    <col min="4" max="4" width="3.7109375" style="10" customWidth="1"/>
    <col min="5" max="5" width="9.8515625" style="10" bestFit="1" customWidth="1"/>
    <col min="6" max="6" width="11.8515625" style="10" bestFit="1" customWidth="1"/>
    <col min="7" max="7" width="3.7109375" style="10" customWidth="1"/>
    <col min="8" max="8" width="10.00390625" style="10" bestFit="1" customWidth="1"/>
    <col min="9" max="9" width="10.8515625" style="10" bestFit="1" customWidth="1"/>
    <col min="10" max="10" width="3.7109375" style="10" customWidth="1"/>
    <col min="11" max="11" width="7.57421875" style="10" bestFit="1" customWidth="1"/>
    <col min="12" max="16384" width="9.140625" style="10" customWidth="1"/>
  </cols>
  <sheetData>
    <row r="4" spans="2:12" ht="13.5" thickBot="1">
      <c r="B4" s="9" t="s">
        <v>0</v>
      </c>
      <c r="C4" s="17">
        <f>F4-I4-L4</f>
        <v>25000</v>
      </c>
      <c r="E4" s="11" t="s">
        <v>5</v>
      </c>
      <c r="F4" s="5">
        <v>30000</v>
      </c>
      <c r="G4" s="12"/>
      <c r="H4" s="11" t="s">
        <v>6</v>
      </c>
      <c r="I4" s="5">
        <v>5000</v>
      </c>
      <c r="K4" s="11" t="s">
        <v>7</v>
      </c>
      <c r="L4" s="5">
        <v>0</v>
      </c>
    </row>
    <row r="5" spans="2:3" ht="7.5" customHeight="1" thickTop="1">
      <c r="B5" s="13"/>
      <c r="C5" s="1"/>
    </row>
    <row r="6" spans="2:3" ht="13.5" thickBot="1">
      <c r="B6" s="9" t="s">
        <v>1</v>
      </c>
      <c r="C6" s="4">
        <v>60</v>
      </c>
    </row>
    <row r="7" spans="2:3" ht="7.5" customHeight="1" thickTop="1">
      <c r="B7" s="13"/>
      <c r="C7" s="1"/>
    </row>
    <row r="8" spans="2:3" ht="13.5" thickBot="1">
      <c r="B8" s="9" t="s">
        <v>2</v>
      </c>
      <c r="C8" s="3">
        <v>0.045</v>
      </c>
    </row>
    <row r="9" spans="2:3" ht="21" customHeight="1" thickBot="1" thickTop="1">
      <c r="B9" s="2"/>
      <c r="C9" s="1"/>
    </row>
    <row r="10" spans="2:3" ht="14.25" thickBot="1" thickTop="1">
      <c r="B10" s="14" t="s">
        <v>3</v>
      </c>
      <c r="C10" s="6">
        <f>PMT((C8/12),C6,C4)*-1</f>
        <v>466.07548103792453</v>
      </c>
    </row>
    <row r="11" spans="2:3" ht="13.5" thickBot="1">
      <c r="B11" s="15" t="s">
        <v>4</v>
      </c>
      <c r="C11" s="7">
        <f>(C4-(FV((C8/12),C6,(C10*-1))))*-1</f>
        <v>6294.895513104217</v>
      </c>
    </row>
    <row r="12" spans="2:3" ht="13.5" thickBot="1">
      <c r="B12" s="16" t="s">
        <v>15</v>
      </c>
      <c r="C12" s="8">
        <f>C11+C4</f>
        <v>31294.895513104217</v>
      </c>
    </row>
    <row r="15" spans="2:3" ht="13.5" thickBot="1">
      <c r="B15" s="9" t="s">
        <v>13</v>
      </c>
      <c r="C15" s="19"/>
    </row>
    <row r="16" ht="7.5" customHeight="1" thickTop="1">
      <c r="C16" s="20"/>
    </row>
    <row r="17" spans="2:3" ht="13.5" thickBot="1">
      <c r="B17" s="18" t="s">
        <v>14</v>
      </c>
      <c r="C17" s="21">
        <f>DATE(YEAR(C15),MONTH(C15)+(C6-1),DAY(C15))</f>
        <v>1796</v>
      </c>
    </row>
    <row r="18" ht="13.5" thickTop="1"/>
    <row r="26" ht="12.75">
      <c r="F26" s="22"/>
    </row>
    <row r="27" ht="12.75">
      <c r="F27" s="22"/>
    </row>
    <row r="29" ht="12.75">
      <c r="F29" s="23"/>
    </row>
  </sheetData>
  <sheetProtection formatCells="0" formatColumns="0" formatRows="0" insertColumns="0" insertRows="0" insertHyperlinks="0" deleteColumns="0" deleteRows="0" selectLockedCells="1" sort="0" autoFilter="0" pivotTables="0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12"/>
  <sheetViews>
    <sheetView workbookViewId="0" topLeftCell="A1">
      <selection activeCell="I40" sqref="I40"/>
    </sheetView>
  </sheetViews>
  <sheetFormatPr defaultColWidth="9.140625" defaultRowHeight="12.75"/>
  <cols>
    <col min="1" max="1" width="9.8515625" style="37" customWidth="1"/>
    <col min="2" max="2" width="15.57421875" style="24" bestFit="1" customWidth="1"/>
    <col min="3" max="3" width="3.7109375" style="34" customWidth="1"/>
    <col min="4" max="4" width="15.00390625" style="37" customWidth="1"/>
    <col min="5" max="5" width="13.8515625" style="37" bestFit="1" customWidth="1"/>
    <col min="6" max="6" width="3.7109375" style="34" customWidth="1"/>
    <col min="7" max="7" width="14.7109375" style="37" customWidth="1"/>
    <col min="8" max="16384" width="9.140625" style="34" customWidth="1"/>
  </cols>
  <sheetData>
    <row r="1" spans="1:7" ht="15" customHeight="1" thickBot="1">
      <c r="A1" s="35" t="s">
        <v>8</v>
      </c>
      <c r="B1" s="30" t="s">
        <v>9</v>
      </c>
      <c r="C1" s="33"/>
      <c r="D1" s="35" t="s">
        <v>11</v>
      </c>
      <c r="E1" s="35" t="s">
        <v>12</v>
      </c>
      <c r="G1" s="36" t="s">
        <v>10</v>
      </c>
    </row>
    <row r="2" spans="1:7" ht="12.75">
      <c r="A2" s="27">
        <f>Calculation!C15</f>
        <v>0</v>
      </c>
      <c r="B2" s="28"/>
      <c r="D2" s="29">
        <f>FV((Calculation!C8/12),1,,Calculation!C4)+Calculation!C4</f>
        <v>-93.74999999999636</v>
      </c>
      <c r="E2" s="29">
        <f>(Calculation!C4+'Repayment Worksheet'!G2)*-1</f>
        <v>93.74999999999636</v>
      </c>
      <c r="G2" s="31">
        <f>FV((Calculation!$C$8/12),1,,Calculation!C4)+B2</f>
        <v>-25093.749999999996</v>
      </c>
    </row>
    <row r="3" spans="1:7" ht="12.75">
      <c r="A3" s="25">
        <f>IF(OR(A2=Calculation!$C$17,A2=""),"",DATE(YEAR(A2),MONTH(A2)+1,DAY(A2)))</f>
        <v>31</v>
      </c>
      <c r="D3" s="26">
        <f>IF(B3="","",(FV((Calculation!$C$8/12),1,,G2)+G2)*-1)</f>
      </c>
      <c r="E3" s="26">
        <f>IF(B3="","",(G2-'Repayment Worksheet'!G3))</f>
      </c>
      <c r="G3" s="32">
        <f>IF(B3="","",(FV((Calculation!$C$8/12),1,,G2)-B3)*-1)</f>
      </c>
    </row>
    <row r="4" spans="1:7" ht="12.75">
      <c r="A4" s="25">
        <f>IF(OR(A3=Calculation!$C$17,A3=""),"",DATE(YEAR(A3),MONTH(A3)+1,DAY(A3)))</f>
        <v>62</v>
      </c>
      <c r="D4" s="26">
        <f>IF(B4="","",(FV((Calculation!$C$8/12),1,,G3)+G3)*-1)</f>
      </c>
      <c r="E4" s="26">
        <f>IF(B4="","",(G3-'Repayment Worksheet'!G4))</f>
      </c>
      <c r="G4" s="32">
        <f>IF(B4="","",(FV((Calculation!$C$8/12),1,,G3)-B4)*-1)</f>
      </c>
    </row>
    <row r="5" spans="1:7" ht="12.75">
      <c r="A5" s="25">
        <f>IF(OR(A4=Calculation!$C$17,A4=""),"",DATE(YEAR(A4),MONTH(A4)+1,DAY(A4)))</f>
        <v>93</v>
      </c>
      <c r="D5" s="26">
        <f>IF(B5="","",(FV((Calculation!$C$8/12),1,,G4)+G4)*-1)</f>
      </c>
      <c r="E5" s="26">
        <f>IF(B5="","",(G4-'Repayment Worksheet'!G5))</f>
      </c>
      <c r="G5" s="32">
        <f>IF(B5="","",(FV((Calculation!$C$8/12),1,,G4)-B5)*-1)</f>
      </c>
    </row>
    <row r="6" spans="1:7" ht="12.75">
      <c r="A6" s="25">
        <f>IF(OR(A5=Calculation!$C$17,A5=""),"",DATE(YEAR(A5),MONTH(A5)+1,DAY(A5)))</f>
        <v>123</v>
      </c>
      <c r="D6" s="26">
        <f>IF(B6="","",(FV((Calculation!$C$8/12),1,,G5)+G5)*-1)</f>
      </c>
      <c r="E6" s="26">
        <f>IF(B6="","",(G5-'Repayment Worksheet'!G6))</f>
      </c>
      <c r="G6" s="32">
        <f>IF(B6="","",(FV((Calculation!$C$8/12),1,,G5)-B6)*-1)</f>
      </c>
    </row>
    <row r="7" spans="1:7" ht="12.75">
      <c r="A7" s="25">
        <f>IF(OR(A6=Calculation!$C$17,A6=""),"",DATE(YEAR(A6),MONTH(A6)+1,DAY(A6)))</f>
        <v>154</v>
      </c>
      <c r="D7" s="26">
        <f>IF(B7="","",(FV((Calculation!$C$8/12),1,,G6)+G6)*-1)</f>
      </c>
      <c r="E7" s="26">
        <f>IF(B7="","",(G6-'Repayment Worksheet'!G7))</f>
      </c>
      <c r="G7" s="32">
        <f>IF(B7="","",(FV((Calculation!$C$8/12),1,,G6)-B7)*-1)</f>
      </c>
    </row>
    <row r="8" spans="1:7" ht="12.75">
      <c r="A8" s="25">
        <f>IF(OR(A7=Calculation!$C$17,A7=""),"",DATE(YEAR(A7),MONTH(A7)+1,DAY(A7)))</f>
        <v>184</v>
      </c>
      <c r="D8" s="26">
        <f>IF(B8="","",(FV((Calculation!$C$8/12),1,,G7)+G7)*-1)</f>
      </c>
      <c r="E8" s="26">
        <f>IF(B8="","",(G7-'Repayment Worksheet'!G8))</f>
      </c>
      <c r="G8" s="32">
        <f>IF(B8="","",(FV((Calculation!$C$8/12),1,,G7)-B8)*-1)</f>
      </c>
    </row>
    <row r="9" spans="1:7" ht="12.75">
      <c r="A9" s="25">
        <f>IF(OR(A8=Calculation!$C$17,A8=""),"",DATE(YEAR(A8),MONTH(A8)+1,DAY(A8)))</f>
        <v>215</v>
      </c>
      <c r="D9" s="26">
        <f>IF(B9="","",(FV((Calculation!$C$8/12),1,,G8)+G8)*-1)</f>
      </c>
      <c r="E9" s="26">
        <f>IF(B9="","",(G8-'Repayment Worksheet'!G9))</f>
      </c>
      <c r="G9" s="32">
        <f>IF(B9="","",(FV((Calculation!$C$8/12),1,,G8)-B9)*-1)</f>
      </c>
    </row>
    <row r="10" spans="1:7" ht="12.75">
      <c r="A10" s="25">
        <f>IF(OR(A9=Calculation!$C$17,A9=""),"",DATE(YEAR(A9),MONTH(A9)+1,DAY(A9)))</f>
        <v>246</v>
      </c>
      <c r="D10" s="26">
        <f>IF(B10="","",(FV((Calculation!$C$8/12),1,,G9)+G9)*-1)</f>
      </c>
      <c r="E10" s="26">
        <f>IF(B10="","",(G9-'Repayment Worksheet'!G10))</f>
      </c>
      <c r="G10" s="32">
        <f>IF(B10="","",(FV((Calculation!$C$8/12),1,,G9)-B10)*-1)</f>
      </c>
    </row>
    <row r="11" spans="1:7" ht="12.75">
      <c r="A11" s="25">
        <f>IF(OR(A10=Calculation!$C$17,A10=""),"",DATE(YEAR(A10),MONTH(A10)+1,DAY(A10)))</f>
        <v>276</v>
      </c>
      <c r="D11" s="26">
        <f>IF(B11="","",(FV((Calculation!$C$8/12),1,,G10)+G10)*-1)</f>
      </c>
      <c r="E11" s="26">
        <f>IF(B11="","",(G10-'Repayment Worksheet'!G11))</f>
      </c>
      <c r="G11" s="32">
        <f>IF(B11="","",(FV((Calculation!$C$8/12),1,,G10)-B11)*-1)</f>
      </c>
    </row>
    <row r="12" spans="1:7" ht="12.75">
      <c r="A12" s="25">
        <f>IF(OR(A11=Calculation!$C$17,A11=""),"",DATE(YEAR(A11),MONTH(A11)+1,DAY(A11)))</f>
        <v>307</v>
      </c>
      <c r="D12" s="26">
        <f>IF(B12="","",(FV((Calculation!$C$8/12),1,,G11)+G11)*-1)</f>
      </c>
      <c r="E12" s="26">
        <f>IF(B12="","",(G11-'Repayment Worksheet'!G12))</f>
      </c>
      <c r="G12" s="32">
        <f>IF(B12="","",(FV((Calculation!$C$8/12),1,,G11)-B12)*-1)</f>
      </c>
    </row>
    <row r="13" spans="1:7" ht="12.75">
      <c r="A13" s="25">
        <f>IF(OR(A12=Calculation!$C$17,A12=""),"",DATE(YEAR(A12),MONTH(A12)+1,DAY(A12)))</f>
        <v>337</v>
      </c>
      <c r="D13" s="26">
        <f>IF(B13="","",(FV((Calculation!$C$8/12),1,,G12)+G12)*-1)</f>
      </c>
      <c r="E13" s="26">
        <f>IF(B13="","",(G12-'Repayment Worksheet'!G13))</f>
      </c>
      <c r="G13" s="32">
        <f>IF(B13="","",(FV((Calculation!$C$8/12),1,,G12)-B13)*-1)</f>
      </c>
    </row>
    <row r="14" spans="1:7" ht="12.75">
      <c r="A14" s="25">
        <f>IF(OR(A13=Calculation!$C$17,A13=""),"",DATE(YEAR(A13),MONTH(A13)+1,DAY(A13)))</f>
        <v>368</v>
      </c>
      <c r="D14" s="26">
        <f>IF(B14="","",(FV((Calculation!$C$8/12),1,,G13)+G13)*-1)</f>
      </c>
      <c r="E14" s="26">
        <f>IF(B14="","",(G13-'Repayment Worksheet'!G14))</f>
      </c>
      <c r="G14" s="32">
        <f>IF(B14="","",(FV((Calculation!$C$8/12),1,,G13)-B14)*-1)</f>
      </c>
    </row>
    <row r="15" spans="1:7" ht="12.75">
      <c r="A15" s="25">
        <f>IF(OR(A14=Calculation!$C$17,A14=""),"",DATE(YEAR(A14),MONTH(A14)+1,DAY(A14)))</f>
        <v>399</v>
      </c>
      <c r="D15" s="26">
        <f>IF(B15="","",(FV((Calculation!$C$8/12),1,,G14)+G14)*-1)</f>
      </c>
      <c r="E15" s="26">
        <f>IF(B15="","",(G14-'Repayment Worksheet'!G15))</f>
      </c>
      <c r="G15" s="32">
        <f>IF(B15="","",(FV((Calculation!$C$8/12),1,,G14)-B15)*-1)</f>
      </c>
    </row>
    <row r="16" spans="1:7" ht="12.75">
      <c r="A16" s="25">
        <f>IF(OR(A15=Calculation!$C$17,A15=""),"",DATE(YEAR(A15),MONTH(A15)+1,DAY(A15)))</f>
        <v>427</v>
      </c>
      <c r="D16" s="26">
        <f>IF(B16="","",(FV((Calculation!$C$8/12),1,,G15)+G15)*-1)</f>
      </c>
      <c r="E16" s="26">
        <f>IF(B16="","",(G15-'Repayment Worksheet'!G16))</f>
      </c>
      <c r="G16" s="32">
        <f>IF(B16="","",(FV((Calculation!$C$8/12),1,,G15)-B16)*-1)</f>
      </c>
    </row>
    <row r="17" spans="1:7" ht="12.75">
      <c r="A17" s="25">
        <f>IF(OR(A16=Calculation!$C$17,A16=""),"",DATE(YEAR(A16),MONTH(A16)+1,DAY(A16)))</f>
        <v>458</v>
      </c>
      <c r="D17" s="26">
        <f>IF(B17="","",(FV((Calculation!$C$8/12),1,,G16)+G16)*-1)</f>
      </c>
      <c r="E17" s="26">
        <f>IF(B17="","",(G16-'Repayment Worksheet'!G17))</f>
      </c>
      <c r="G17" s="32">
        <f>IF(B17="","",(FV((Calculation!$C$8/12),1,,G16)-B17)*-1)</f>
      </c>
    </row>
    <row r="18" spans="1:7" ht="12.75">
      <c r="A18" s="25">
        <f>IF(OR(A17=Calculation!$C$17,A17=""),"",DATE(YEAR(A17),MONTH(A17)+1,DAY(A17)))</f>
        <v>488</v>
      </c>
      <c r="D18" s="26">
        <f>IF(B18="","",(FV((Calculation!$C$8/12),1,,G17)+G17)*-1)</f>
      </c>
      <c r="E18" s="26">
        <f>IF(B18="","",(G17-'Repayment Worksheet'!G18))</f>
      </c>
      <c r="G18" s="32">
        <f>IF(B18="","",(FV((Calculation!$C$8/12),1,,G17)-B18)*-1)</f>
      </c>
    </row>
    <row r="19" spans="1:7" ht="12.75">
      <c r="A19" s="25">
        <f>IF(OR(A18=Calculation!$C$17,A18=""),"",DATE(YEAR(A18),MONTH(A18)+1,DAY(A18)))</f>
        <v>519</v>
      </c>
      <c r="D19" s="26">
        <f>IF(B19="","",(FV((Calculation!$C$8/12),1,,G18)+G18)*-1)</f>
      </c>
      <c r="E19" s="26">
        <f>IF(B19="","",(G18-'Repayment Worksheet'!G19))</f>
      </c>
      <c r="G19" s="32">
        <f>IF(B19="","",(FV((Calculation!$C$8/12),1,,G18)-B19)*-1)</f>
      </c>
    </row>
    <row r="20" spans="1:7" ht="12.75">
      <c r="A20" s="25">
        <f>IF(OR(A19=Calculation!$C$17,A19=""),"",DATE(YEAR(A19),MONTH(A19)+1,DAY(A19)))</f>
        <v>549</v>
      </c>
      <c r="D20" s="26">
        <f>IF(B20="","",(FV((Calculation!$C$8/12),1,,G19)+G19)*-1)</f>
      </c>
      <c r="E20" s="26">
        <f>IF(B20="","",(G19-'Repayment Worksheet'!G20))</f>
      </c>
      <c r="G20" s="32">
        <f>IF(B20="","",(FV((Calculation!$C$8/12),1,,G19)-B20)*-1)</f>
      </c>
    </row>
    <row r="21" spans="1:7" ht="12.75">
      <c r="A21" s="25">
        <f>IF(OR(A20=Calculation!$C$17,A20=""),"",DATE(YEAR(A20),MONTH(A20)+1,DAY(A20)))</f>
        <v>580</v>
      </c>
      <c r="D21" s="26">
        <f>IF(B21="","",(FV((Calculation!$C$8/12),1,,G20)+G20)*-1)</f>
      </c>
      <c r="E21" s="26">
        <f>IF(B21="","",(G20-'Repayment Worksheet'!G21))</f>
      </c>
      <c r="G21" s="32">
        <f>IF(B21="","",(FV((Calculation!$C$8/12),1,,G20)-B21)*-1)</f>
      </c>
    </row>
    <row r="22" spans="1:7" ht="12.75">
      <c r="A22" s="25">
        <f>IF(OR(A21=Calculation!$C$17,A21=""),"",DATE(YEAR(A21),MONTH(A21)+1,DAY(A21)))</f>
        <v>611</v>
      </c>
      <c r="D22" s="26">
        <f>IF(B22="","",(FV((Calculation!$C$8/12),1,,G21)+G21)*-1)</f>
      </c>
      <c r="E22" s="26">
        <f>IF(B22="","",(G21-'Repayment Worksheet'!G22))</f>
      </c>
      <c r="G22" s="32">
        <f>IF(B22="","",(FV((Calculation!$C$8/12),1,,G21)-B22)*-1)</f>
      </c>
    </row>
    <row r="23" spans="1:7" ht="12.75">
      <c r="A23" s="25">
        <f>IF(OR(A22=Calculation!$C$17,A22=""),"",DATE(YEAR(A22),MONTH(A22)+1,DAY(A22)))</f>
        <v>641</v>
      </c>
      <c r="D23" s="26">
        <f>IF(B23="","",(FV((Calculation!$C$8/12),1,,G22)+G22)*-1)</f>
      </c>
      <c r="E23" s="26">
        <f>IF(B23="","",(G22-'Repayment Worksheet'!G23))</f>
      </c>
      <c r="G23" s="32">
        <f>IF(B23="","",(FV((Calculation!$C$8/12),1,,G22)-B23)*-1)</f>
      </c>
    </row>
    <row r="24" spans="1:7" ht="12.75">
      <c r="A24" s="25">
        <f>IF(OR(A23=Calculation!$C$17,A23=""),"",DATE(YEAR(A23),MONTH(A23)+1,DAY(A23)))</f>
        <v>672</v>
      </c>
      <c r="D24" s="26">
        <f>IF(B24="","",(FV((Calculation!$C$8/12),1,,G23)+G23)*-1)</f>
      </c>
      <c r="E24" s="26">
        <f>IF(B24="","",(G23-'Repayment Worksheet'!G24))</f>
      </c>
      <c r="G24" s="32">
        <f>IF(B24="","",(FV((Calculation!$C$8/12),1,,G23)-B24)*-1)</f>
      </c>
    </row>
    <row r="25" spans="1:7" ht="12.75">
      <c r="A25" s="25">
        <f>IF(OR(A24=Calculation!$C$17,A24=""),"",DATE(YEAR(A24),MONTH(A24)+1,DAY(A24)))</f>
        <v>702</v>
      </c>
      <c r="D25" s="26">
        <f>IF(B25="","",(FV((Calculation!$C$8/12),1,,G24)+G24)*-1)</f>
      </c>
      <c r="E25" s="26">
        <f>IF(B25="","",(G24-'Repayment Worksheet'!G25))</f>
      </c>
      <c r="G25" s="32">
        <f>IF(B25="","",(FV((Calculation!$C$8/12),1,,G24)-B25)*-1)</f>
      </c>
    </row>
    <row r="26" spans="1:7" ht="12.75">
      <c r="A26" s="25">
        <f>IF(OR(A25=Calculation!$C$17,A25=""),"",DATE(YEAR(A25),MONTH(A25)+1,DAY(A25)))</f>
        <v>733</v>
      </c>
      <c r="D26" s="26">
        <f>IF(B26="","",(FV((Calculation!$C$8/12),1,,G25)+G25)*-1)</f>
      </c>
      <c r="E26" s="26">
        <f>IF(B26="","",(G25-'Repayment Worksheet'!G26))</f>
      </c>
      <c r="G26" s="32">
        <f>IF(B26="","",(FV((Calculation!$C$8/12),1,,G25)-B26)*-1)</f>
      </c>
    </row>
    <row r="27" spans="1:7" ht="12.75">
      <c r="A27" s="25">
        <f>IF(OR(A26=Calculation!$C$17,A26=""),"",DATE(YEAR(A26),MONTH(A26)+1,DAY(A26)))</f>
        <v>764</v>
      </c>
      <c r="D27" s="26">
        <f>IF(B27="","",(FV((Calculation!$C$8/12),1,,G26)+G26)*-1)</f>
      </c>
      <c r="E27" s="26">
        <f>IF(B27="","",(G26-'Repayment Worksheet'!G27))</f>
      </c>
      <c r="G27" s="32">
        <f>IF(B27="","",(FV((Calculation!$C$8/12),1,,G26)-B27)*-1)</f>
      </c>
    </row>
    <row r="28" spans="1:7" ht="12.75">
      <c r="A28" s="25">
        <f>IF(OR(A27=Calculation!$C$17,A27=""),"",DATE(YEAR(A27),MONTH(A27)+1,DAY(A27)))</f>
        <v>792</v>
      </c>
      <c r="D28" s="26">
        <f>IF(B28="","",(FV((Calculation!$C$8/12),1,,G27)+G27)*-1)</f>
      </c>
      <c r="E28" s="26">
        <f>IF(B28="","",(G27-'Repayment Worksheet'!G28))</f>
      </c>
      <c r="G28" s="32">
        <f>IF(B28="","",(FV((Calculation!$C$8/12),1,,G27)-B28)*-1)</f>
      </c>
    </row>
    <row r="29" spans="1:7" ht="12.75">
      <c r="A29" s="25">
        <f>IF(OR(A28=Calculation!$C$17,A28=""),"",DATE(YEAR(A28),MONTH(A28)+1,DAY(A28)))</f>
        <v>823</v>
      </c>
      <c r="D29" s="26">
        <f>IF(B29="","",(FV((Calculation!$C$8/12),1,,G28)+G28)*-1)</f>
      </c>
      <c r="E29" s="26">
        <f>IF(B29="","",(G28-'Repayment Worksheet'!G29))</f>
      </c>
      <c r="G29" s="32">
        <f>IF(B29="","",(FV((Calculation!$C$8/12),1,,G28)-B29)*-1)</f>
      </c>
    </row>
    <row r="30" spans="1:7" ht="12.75">
      <c r="A30" s="25">
        <f>IF(OR(A29=Calculation!$C$17,A29=""),"",DATE(YEAR(A29),MONTH(A29)+1,DAY(A29)))</f>
        <v>853</v>
      </c>
      <c r="D30" s="26">
        <f>IF(B30="","",(FV((Calculation!$C$8/12),1,,G29)+G29)*-1)</f>
      </c>
      <c r="E30" s="26">
        <f>IF(B30="","",(G29-'Repayment Worksheet'!G30))</f>
      </c>
      <c r="G30" s="32">
        <f>IF(B30="","",(FV((Calculation!$C$8/12),1,,G29)-B30)*-1)</f>
      </c>
    </row>
    <row r="31" spans="1:7" ht="12.75">
      <c r="A31" s="25">
        <f>IF(OR(A30=Calculation!$C$17,A30=""),"",DATE(YEAR(A30),MONTH(A30)+1,DAY(A30)))</f>
        <v>884</v>
      </c>
      <c r="D31" s="26">
        <f>IF(B31="","",(FV((Calculation!$C$8/12),1,,G30)+G30)*-1)</f>
      </c>
      <c r="E31" s="26">
        <f>IF(B31="","",(G30-'Repayment Worksheet'!G31))</f>
      </c>
      <c r="G31" s="32">
        <f>IF(B31="","",(FV((Calculation!$C$8/12),1,,G30)-B31)*-1)</f>
      </c>
    </row>
    <row r="32" spans="1:7" ht="12.75">
      <c r="A32" s="25">
        <f>IF(OR(A31=Calculation!$C$17,A31=""),"",DATE(YEAR(A31),MONTH(A31)+1,DAY(A31)))</f>
        <v>914</v>
      </c>
      <c r="D32" s="26">
        <f>IF(B32="","",(FV((Calculation!$C$8/12),1,,G31)+G31)*-1)</f>
      </c>
      <c r="E32" s="26">
        <f>IF(B32="","",(G31-'Repayment Worksheet'!G32))</f>
      </c>
      <c r="G32" s="32">
        <f>IF(B32="","",(FV((Calculation!$C$8/12),1,,G31)-B32)*-1)</f>
      </c>
    </row>
    <row r="33" spans="1:7" ht="12.75">
      <c r="A33" s="25">
        <f>IF(OR(A32=Calculation!$C$17,A32=""),"",DATE(YEAR(A32),MONTH(A32)+1,DAY(A32)))</f>
        <v>945</v>
      </c>
      <c r="D33" s="26">
        <f>IF(B33="","",(FV((Calculation!$C$8/12),1,,G32)+G32)*-1)</f>
      </c>
      <c r="E33" s="26">
        <f>IF(B33="","",(G32-'Repayment Worksheet'!G33))</f>
      </c>
      <c r="G33" s="32">
        <f>IF(B33="","",(FV((Calculation!$C$8/12),1,,G32)-B33)*-1)</f>
      </c>
    </row>
    <row r="34" spans="1:7" ht="12.75">
      <c r="A34" s="25">
        <f>IF(OR(A33=Calculation!$C$17,A33=""),"",DATE(YEAR(A33),MONTH(A33)+1,DAY(A33)))</f>
        <v>976</v>
      </c>
      <c r="D34" s="26">
        <f>IF(B34="","",(FV((Calculation!$C$8/12),1,,G33)+G33)*-1)</f>
      </c>
      <c r="E34" s="26">
        <f>IF(B34="","",(G33-'Repayment Worksheet'!G34))</f>
      </c>
      <c r="G34" s="32">
        <f>IF(B34="","",(FV((Calculation!$C$8/12),1,,G33)-B34)*-1)</f>
      </c>
    </row>
    <row r="35" spans="1:7" ht="12.75">
      <c r="A35" s="25">
        <f>IF(OR(A34=Calculation!$C$17,A34=""),"",DATE(YEAR(A34),MONTH(A34)+1,DAY(A34)))</f>
        <v>1006</v>
      </c>
      <c r="D35" s="26">
        <f>IF(B35="","",(FV((Calculation!$C$8/12),1,,G34)+G34)*-1)</f>
      </c>
      <c r="E35" s="26">
        <f>IF(B35="","",(G34-'Repayment Worksheet'!G35))</f>
      </c>
      <c r="G35" s="32">
        <f>IF(B35="","",(FV((Calculation!$C$8/12),1,,G34)-B35)*-1)</f>
      </c>
    </row>
    <row r="36" spans="1:7" ht="12.75">
      <c r="A36" s="25">
        <f>IF(OR(A35=Calculation!$C$17,A35=""),"",DATE(YEAR(A35),MONTH(A35)+1,DAY(A35)))</f>
        <v>1037</v>
      </c>
      <c r="D36" s="26">
        <f>IF(B36="","",(FV((Calculation!$C$8/12),1,,G35)+G35)*-1)</f>
      </c>
      <c r="E36" s="26">
        <f>IF(B36="","",(G35-'Repayment Worksheet'!G36))</f>
      </c>
      <c r="G36" s="32">
        <f>IF(B36="","",(FV((Calculation!$C$8/12),1,,G35)-B36)*-1)</f>
      </c>
    </row>
    <row r="37" spans="1:7" ht="12.75">
      <c r="A37" s="25">
        <f>IF(OR(A36=Calculation!$C$17,A36=""),"",DATE(YEAR(A36),MONTH(A36)+1,DAY(A36)))</f>
        <v>1067</v>
      </c>
      <c r="D37" s="26">
        <f>IF(B37="","",(FV((Calculation!$C$8/12),1,,G36)+G36)*-1)</f>
      </c>
      <c r="E37" s="26">
        <f>IF(B37="","",(G36-'Repayment Worksheet'!G37))</f>
      </c>
      <c r="G37" s="32">
        <f>IF(B37="","",(FV((Calculation!$C$8/12),1,,G36)-B37)*-1)</f>
      </c>
    </row>
    <row r="38" spans="1:7" ht="12.75">
      <c r="A38" s="25">
        <f>IF(OR(A37=Calculation!$C$17,A37=""),"",DATE(YEAR(A37),MONTH(A37)+1,DAY(A37)))</f>
        <v>1098</v>
      </c>
      <c r="D38" s="26">
        <f>IF(B38="","",(FV((Calculation!$C$8/12),1,,G37)+G37)*-1)</f>
      </c>
      <c r="E38" s="26">
        <f>IF(B38="","",(G37-'Repayment Worksheet'!G38))</f>
      </c>
      <c r="G38" s="32">
        <f>IF(B38="","",(FV((Calculation!$C$8/12),1,,G37)-B38)*-1)</f>
      </c>
    </row>
    <row r="39" spans="1:7" ht="12.75">
      <c r="A39" s="25">
        <f>IF(OR(A38=Calculation!$C$17,A38=""),"",DATE(YEAR(A38),MONTH(A38)+1,DAY(A38)))</f>
        <v>1129</v>
      </c>
      <c r="D39" s="26">
        <f>IF(B39="","",(FV((Calculation!$C$8/12),1,,G38)+G38)*-1)</f>
      </c>
      <c r="E39" s="26">
        <f>IF(B39="","",(G38-'Repayment Worksheet'!G39))</f>
      </c>
      <c r="G39" s="32">
        <f>IF(B39="","",(FV((Calculation!$C$8/12),1,,G38)-B39)*-1)</f>
      </c>
    </row>
    <row r="40" spans="1:5" ht="12.75">
      <c r="A40" s="25">
        <f>IF(OR(A39=Calculation!$C$17,A39=""),"",DATE(YEAR(A39),MONTH(A39)+1,DAY(A39)))</f>
        <v>1157</v>
      </c>
      <c r="D40" s="26">
        <f>IF(B40="","",(FV((Calculation!$C$8/12),1,,G39)+G39)*-1)</f>
      </c>
      <c r="E40" s="26">
        <f>IF(B40="","",(G39-'Repayment Worksheet'!#REF!))</f>
      </c>
    </row>
    <row r="41" ht="12.75">
      <c r="A41" s="25">
        <f>IF(OR(A40=Calculation!$C$17,A40=""),"",DATE(YEAR(A40),MONTH(A40)+1,DAY(A40)))</f>
        <v>1188</v>
      </c>
    </row>
    <row r="42" ht="12.75">
      <c r="A42" s="25">
        <f>IF(OR(A41=Calculation!$C$17,A41=""),"",DATE(YEAR(A41),MONTH(A41)+1,DAY(A41)))</f>
        <v>1218</v>
      </c>
    </row>
    <row r="43" ht="12.75">
      <c r="A43" s="25">
        <f>IF(OR(A42=Calculation!$C$17,A42=""),"",DATE(YEAR(A42),MONTH(A42)+1,DAY(A42)))</f>
        <v>1249</v>
      </c>
    </row>
    <row r="44" ht="12.75">
      <c r="A44" s="25">
        <f>IF(OR(A43=Calculation!$C$17,A43=""),"",DATE(YEAR(A43),MONTH(A43)+1,DAY(A43)))</f>
        <v>1279</v>
      </c>
    </row>
    <row r="45" ht="12.75">
      <c r="A45" s="25">
        <f>IF(OR(A44=Calculation!$C$17,A44=""),"",DATE(YEAR(A44),MONTH(A44)+1,DAY(A44)))</f>
        <v>1310</v>
      </c>
    </row>
    <row r="46" ht="12.75">
      <c r="A46" s="25">
        <f>IF(OR(A45=Calculation!$C$17,A45=""),"",DATE(YEAR(A45),MONTH(A45)+1,DAY(A45)))</f>
        <v>1341</v>
      </c>
    </row>
    <row r="47" ht="12.75">
      <c r="A47" s="25">
        <f>IF(OR(A46=Calculation!$C$17,A46=""),"",DATE(YEAR(A46),MONTH(A46)+1,DAY(A46)))</f>
        <v>1371</v>
      </c>
    </row>
    <row r="48" ht="12.75">
      <c r="A48" s="25">
        <f>IF(OR(A47=Calculation!$C$17,A47=""),"",DATE(YEAR(A47),MONTH(A47)+1,DAY(A47)))</f>
        <v>1402</v>
      </c>
    </row>
    <row r="49" ht="12.75">
      <c r="A49" s="25">
        <f>IF(OR(A48=Calculation!$C$17,A48=""),"",DATE(YEAR(A48),MONTH(A48)+1,DAY(A48)))</f>
        <v>1432</v>
      </c>
    </row>
    <row r="50" ht="12.75">
      <c r="A50" s="25">
        <f>IF(OR(A49=Calculation!$C$17,A49=""),"",DATE(YEAR(A49),MONTH(A49)+1,DAY(A49)))</f>
        <v>1463</v>
      </c>
    </row>
    <row r="51" ht="12.75">
      <c r="A51" s="25">
        <f>IF(OR(A50=Calculation!$C$17,A50=""),"",DATE(YEAR(A50),MONTH(A50)+1,DAY(A50)))</f>
        <v>1494</v>
      </c>
    </row>
    <row r="52" ht="12.75">
      <c r="A52" s="25">
        <f>IF(OR(A51=Calculation!$C$17,A51=""),"",DATE(YEAR(A51),MONTH(A51)+1,DAY(A51)))</f>
        <v>1523</v>
      </c>
    </row>
    <row r="53" ht="12.75">
      <c r="A53" s="25">
        <f>IF(OR(A52=Calculation!$C$17,A52=""),"",DATE(YEAR(A52),MONTH(A52)+1,DAY(A52)))</f>
        <v>1554</v>
      </c>
    </row>
    <row r="54" ht="12.75">
      <c r="A54" s="25">
        <f>IF(OR(A53=Calculation!$C$17,A53=""),"",DATE(YEAR(A53),MONTH(A53)+1,DAY(A53)))</f>
        <v>1584</v>
      </c>
    </row>
    <row r="55" ht="12.75">
      <c r="A55" s="25">
        <f>IF(OR(A54=Calculation!$C$17,A54=""),"",DATE(YEAR(A54),MONTH(A54)+1,DAY(A54)))</f>
        <v>1615</v>
      </c>
    </row>
    <row r="56" ht="12.75">
      <c r="A56" s="25">
        <f>IF(OR(A55=Calculation!$C$17,A55=""),"",DATE(YEAR(A55),MONTH(A55)+1,DAY(A55)))</f>
        <v>1645</v>
      </c>
    </row>
    <row r="57" ht="12.75">
      <c r="A57" s="25">
        <f>IF(OR(A56=Calculation!$C$17,A56=""),"",DATE(YEAR(A56),MONTH(A56)+1,DAY(A56)))</f>
        <v>1676</v>
      </c>
    </row>
    <row r="58" ht="12.75">
      <c r="A58" s="25">
        <f>IF(OR(A57=Calculation!$C$17,A57=""),"",DATE(YEAR(A57),MONTH(A57)+1,DAY(A57)))</f>
        <v>1707</v>
      </c>
    </row>
    <row r="59" ht="12.75">
      <c r="A59" s="25">
        <f>IF(OR(A58=Calculation!$C$17,A58=""),"",DATE(YEAR(A58),MONTH(A58)+1,DAY(A58)))</f>
        <v>1737</v>
      </c>
    </row>
    <row r="60" ht="12.75">
      <c r="A60" s="25">
        <f>IF(OR(A59=Calculation!$C$17,A59=""),"",DATE(YEAR(A59),MONTH(A59)+1,DAY(A59)))</f>
        <v>1768</v>
      </c>
    </row>
    <row r="61" ht="12.75">
      <c r="A61" s="25">
        <f>IF(OR(A60=Calculation!$C$17,A60=""),"",DATE(YEAR(A60),MONTH(A60)+1,DAY(A60)))</f>
        <v>1798</v>
      </c>
    </row>
    <row r="62" ht="12.75">
      <c r="A62" s="25">
        <f>IF(OR(A61=Calculation!$C$17,A61=""),"",DATE(YEAR(A61),MONTH(A61)+1,DAY(A61)))</f>
        <v>1829</v>
      </c>
    </row>
    <row r="63" ht="12.75">
      <c r="A63" s="25">
        <f>IF(OR(A62=Calculation!$C$17,A62=""),"",DATE(YEAR(A62),MONTH(A62)+1,DAY(A62)))</f>
        <v>1860</v>
      </c>
    </row>
    <row r="64" ht="12.75">
      <c r="A64" s="25">
        <f>IF(OR(A63=Calculation!$C$17,A63=""),"",DATE(YEAR(A63),MONTH(A63)+1,DAY(A63)))</f>
        <v>1888</v>
      </c>
    </row>
    <row r="65" ht="12.75">
      <c r="A65" s="25">
        <f>IF(OR(A64=Calculation!$C$17,A64=""),"",DATE(YEAR(A64),MONTH(A64)+1,DAY(A64)))</f>
        <v>1919</v>
      </c>
    </row>
    <row r="66" ht="12.75">
      <c r="A66" s="25">
        <f>IF(OR(A65=Calculation!$C$17,A65=""),"",DATE(YEAR(A65),MONTH(A65)+1,DAY(A65)))</f>
        <v>1949</v>
      </c>
    </row>
    <row r="67" ht="12.75">
      <c r="A67" s="25">
        <f>IF(OR(A66=Calculation!$C$17,A66=""),"",DATE(YEAR(A66),MONTH(A66)+1,DAY(A66)))</f>
        <v>1980</v>
      </c>
    </row>
    <row r="68" ht="12.75">
      <c r="A68" s="25">
        <f>IF(OR(A67=Calculation!$C$17,A67=""),"",DATE(YEAR(A67),MONTH(A67)+1,DAY(A67)))</f>
        <v>2010</v>
      </c>
    </row>
    <row r="69" ht="12.75">
      <c r="A69" s="25">
        <f>IF(OR(A68=Calculation!$C$17,A68=""),"",DATE(YEAR(A68),MONTH(A68)+1,DAY(A68)))</f>
        <v>2041</v>
      </c>
    </row>
    <row r="70" ht="12.75">
      <c r="A70" s="25">
        <f>IF(OR(A69=Calculation!$C$17,A69=""),"",DATE(YEAR(A69),MONTH(A69)+1,DAY(A69)))</f>
        <v>2072</v>
      </c>
    </row>
    <row r="71" ht="12.75">
      <c r="A71" s="25">
        <f>IF(OR(A70=Calculation!$C$17,A70=""),"",DATE(YEAR(A70),MONTH(A70)+1,DAY(A70)))</f>
        <v>2102</v>
      </c>
    </row>
    <row r="72" ht="12.75">
      <c r="A72" s="25">
        <f>IF(OR(A71=Calculation!$C$17,A71=""),"",DATE(YEAR(A71),MONTH(A71)+1,DAY(A71)))</f>
        <v>2133</v>
      </c>
    </row>
    <row r="73" ht="12.75">
      <c r="A73" s="25">
        <f>IF(OR(A72=Calculation!$C$17,A72=""),"",DATE(YEAR(A72),MONTH(A72)+1,DAY(A72)))</f>
        <v>2163</v>
      </c>
    </row>
    <row r="74" ht="12.75">
      <c r="A74" s="25">
        <f>IF(OR(A73=Calculation!$C$17,A73=""),"",DATE(YEAR(A73),MONTH(A73)+1,DAY(A73)))</f>
        <v>2194</v>
      </c>
    </row>
    <row r="75" ht="12.75">
      <c r="A75" s="25">
        <f>IF(OR(A74=Calculation!$C$17,A74=""),"",DATE(YEAR(A74),MONTH(A74)+1,DAY(A74)))</f>
        <v>2225</v>
      </c>
    </row>
    <row r="76" ht="12.75">
      <c r="A76" s="25">
        <f>IF(OR(A75=Calculation!$C$17,A75=""),"",DATE(YEAR(A75),MONTH(A75)+1,DAY(A75)))</f>
        <v>2253</v>
      </c>
    </row>
    <row r="77" ht="12.75">
      <c r="A77" s="25">
        <f>IF(OR(A76=Calculation!$C$17,A76=""),"",DATE(YEAR(A76),MONTH(A76)+1,DAY(A76)))</f>
        <v>2284</v>
      </c>
    </row>
    <row r="78" ht="12.75">
      <c r="A78" s="25">
        <f>IF(OR(A77=Calculation!$C$17,A77=""),"",DATE(YEAR(A77),MONTH(A77)+1,DAY(A77)))</f>
        <v>2314</v>
      </c>
    </row>
    <row r="79" ht="12.75">
      <c r="A79" s="25">
        <f>IF(OR(A78=Calculation!$C$17,A78=""),"",DATE(YEAR(A78),MONTH(A78)+1,DAY(A78)))</f>
        <v>2345</v>
      </c>
    </row>
    <row r="80" ht="12.75">
      <c r="A80" s="25">
        <f>IF(OR(A79=Calculation!$C$17,A79=""),"",DATE(YEAR(A79),MONTH(A79)+1,DAY(A79)))</f>
        <v>2375</v>
      </c>
    </row>
    <row r="81" ht="12.75">
      <c r="A81" s="25">
        <f>IF(OR(A80=Calculation!$C$17,A80=""),"",DATE(YEAR(A80),MONTH(A80)+1,DAY(A80)))</f>
        <v>2406</v>
      </c>
    </row>
    <row r="82" ht="12.75">
      <c r="A82" s="25">
        <f>IF(OR(A81=Calculation!$C$17,A81=""),"",DATE(YEAR(A81),MONTH(A81)+1,DAY(A81)))</f>
        <v>2437</v>
      </c>
    </row>
    <row r="83" ht="12.75">
      <c r="A83" s="25">
        <f>IF(OR(A82=Calculation!$C$17,A82=""),"",DATE(YEAR(A82),MONTH(A82)+1,DAY(A82)))</f>
        <v>2467</v>
      </c>
    </row>
    <row r="84" ht="12.75">
      <c r="A84" s="25">
        <f>IF(OR(A83=Calculation!$C$17,A83=""),"",DATE(YEAR(A83),MONTH(A83)+1,DAY(A83)))</f>
        <v>2498</v>
      </c>
    </row>
    <row r="85" ht="12.75">
      <c r="A85" s="25">
        <f>IF(OR(A84=Calculation!$C$17,A84=""),"",DATE(YEAR(A84),MONTH(A84)+1,DAY(A84)))</f>
        <v>2528</v>
      </c>
    </row>
    <row r="86" ht="12.75">
      <c r="A86" s="25">
        <f>IF(OR(A85=Calculation!$C$17,A85=""),"",DATE(YEAR(A85),MONTH(A85)+1,DAY(A85)))</f>
        <v>2559</v>
      </c>
    </row>
    <row r="87" ht="12.75">
      <c r="A87" s="25">
        <f>IF(OR(A86=Calculation!$C$17,A86=""),"",DATE(YEAR(A86),MONTH(A86)+1,DAY(A86)))</f>
        <v>2590</v>
      </c>
    </row>
    <row r="88" ht="12.75">
      <c r="A88" s="25">
        <f>IF(OR(A87=Calculation!$C$17,A87=""),"",DATE(YEAR(A87),MONTH(A87)+1,DAY(A87)))</f>
        <v>2618</v>
      </c>
    </row>
    <row r="89" ht="12.75">
      <c r="A89" s="25">
        <f>IF(OR(A88=Calculation!$C$17,A88=""),"",DATE(YEAR(A88),MONTH(A88)+1,DAY(A88)))</f>
        <v>2649</v>
      </c>
    </row>
    <row r="90" ht="12.75">
      <c r="A90" s="25">
        <f>IF(OR(A89=Calculation!$C$17,A89=""),"",DATE(YEAR(A89),MONTH(A89)+1,DAY(A89)))</f>
        <v>2679</v>
      </c>
    </row>
    <row r="91" ht="12.75">
      <c r="A91" s="25">
        <f>IF(OR(A90=Calculation!$C$17,A90=""),"",DATE(YEAR(A90),MONTH(A90)+1,DAY(A90)))</f>
        <v>2710</v>
      </c>
    </row>
    <row r="92" ht="12.75">
      <c r="A92" s="25">
        <f>IF(OR(A91=Calculation!$C$17,A91=""),"",DATE(YEAR(A91),MONTH(A91)+1,DAY(A91)))</f>
        <v>2740</v>
      </c>
    </row>
    <row r="93" ht="12.75">
      <c r="A93" s="25">
        <f>IF(OR(A92=Calculation!$C$17,A92=""),"",DATE(YEAR(A92),MONTH(A92)+1,DAY(A92)))</f>
        <v>2771</v>
      </c>
    </row>
    <row r="94" ht="12.75">
      <c r="A94" s="25">
        <f>IF(OR(A93=Calculation!$C$17,A93=""),"",DATE(YEAR(A93),MONTH(A93)+1,DAY(A93)))</f>
        <v>2802</v>
      </c>
    </row>
    <row r="95" ht="12.75">
      <c r="A95" s="25">
        <f>IF(OR(A94=Calculation!$C$17,A94=""),"",DATE(YEAR(A94),MONTH(A94)+1,DAY(A94)))</f>
        <v>2832</v>
      </c>
    </row>
    <row r="96" ht="12.75">
      <c r="A96" s="25">
        <f>IF(OR(A95=Calculation!$C$17,A95=""),"",DATE(YEAR(A95),MONTH(A95)+1,DAY(A95)))</f>
        <v>2863</v>
      </c>
    </row>
    <row r="97" ht="12.75">
      <c r="A97" s="25">
        <f>IF(OR(A96=Calculation!$C$17,A96=""),"",DATE(YEAR(A96),MONTH(A96)+1,DAY(A96)))</f>
        <v>2893</v>
      </c>
    </row>
    <row r="98" ht="12.75">
      <c r="A98" s="25">
        <f>IF(OR(A97=Calculation!$C$17,A97=""),"",DATE(YEAR(A97),MONTH(A97)+1,DAY(A97)))</f>
        <v>2924</v>
      </c>
    </row>
    <row r="99" ht="12.75">
      <c r="A99" s="25">
        <f>IF(OR(A98=Calculation!$C$17,A98=""),"",DATE(YEAR(A98),MONTH(A98)+1,DAY(A98)))</f>
        <v>2955</v>
      </c>
    </row>
    <row r="100" ht="12.75">
      <c r="A100" s="25">
        <f>IF(OR(A99=Calculation!$C$17,A99=""),"",DATE(YEAR(A99),MONTH(A99)+1,DAY(A99)))</f>
        <v>2984</v>
      </c>
    </row>
    <row r="101" ht="12.75">
      <c r="A101" s="25">
        <f>IF(OR(A100=Calculation!$C$17,A100=""),"",DATE(YEAR(A100),MONTH(A100)+1,DAY(A100)))</f>
        <v>3015</v>
      </c>
    </row>
    <row r="102" ht="12.75">
      <c r="A102" s="25">
        <f>IF(OR(A101=Calculation!$C$17,A101=""),"",DATE(YEAR(A101),MONTH(A101)+1,DAY(A101)))</f>
        <v>3045</v>
      </c>
    </row>
    <row r="103" ht="12.75">
      <c r="A103" s="25">
        <f>IF(OR(A102=Calculation!$C$17,A102=""),"",DATE(YEAR(A102),MONTH(A102)+1,DAY(A102)))</f>
        <v>3076</v>
      </c>
    </row>
    <row r="104" ht="12.75">
      <c r="A104" s="25">
        <f>IF(OR(A103=Calculation!$C$17,A103=""),"",DATE(YEAR(A103),MONTH(A103)+1,DAY(A103)))</f>
        <v>3106</v>
      </c>
    </row>
    <row r="105" ht="12.75">
      <c r="A105" s="25">
        <f>IF(OR(A104=Calculation!$C$17,A104=""),"",DATE(YEAR(A104),MONTH(A104)+1,DAY(A104)))</f>
        <v>3137</v>
      </c>
    </row>
    <row r="106" ht="12.75">
      <c r="A106" s="25">
        <f>IF(OR(A105=Calculation!$C$17,A105=""),"",DATE(YEAR(A105),MONTH(A105)+1,DAY(A105)))</f>
        <v>3168</v>
      </c>
    </row>
    <row r="107" ht="12.75">
      <c r="A107" s="25">
        <f>IF(OR(A106=Calculation!$C$17,A106=""),"",DATE(YEAR(A106),MONTH(A106)+1,DAY(A106)))</f>
        <v>3198</v>
      </c>
    </row>
    <row r="108" ht="12.75">
      <c r="A108" s="25">
        <f>IF(OR(A107=Calculation!$C$17,A107=""),"",DATE(YEAR(A107),MONTH(A107)+1,DAY(A107)))</f>
        <v>3229</v>
      </c>
    </row>
    <row r="109" ht="12.75">
      <c r="A109" s="25">
        <f>IF(OR(A108=Calculation!$C$17,A108=""),"",DATE(YEAR(A108),MONTH(A108)+1,DAY(A108)))</f>
        <v>3259</v>
      </c>
    </row>
    <row r="110" ht="12.75">
      <c r="A110" s="25">
        <f>IF(OR(A109=Calculation!$C$17,A109=""),"",DATE(YEAR(A109),MONTH(A109)+1,DAY(A109)))</f>
        <v>3290</v>
      </c>
    </row>
    <row r="111" ht="12.75">
      <c r="A111" s="25">
        <f>IF(OR(A110=Calculation!$C$17,A110=""),"",DATE(YEAR(A110),MONTH(A110)+1,DAY(A110)))</f>
        <v>3321</v>
      </c>
    </row>
    <row r="112" ht="12.75">
      <c r="A112" s="25">
        <f>IF(OR(A111=Calculation!$C$17,A111=""),"",DATE(YEAR(A111),MONTH(A111)+1,DAY(A111)))</f>
        <v>3349</v>
      </c>
    </row>
    <row r="113" ht="12.75">
      <c r="A113" s="25">
        <f>IF(OR(A112=Calculation!$C$17,A112=""),"",DATE(YEAR(A112),MONTH(A112)+1,DAY(A112)))</f>
        <v>3380</v>
      </c>
    </row>
    <row r="114" ht="12.75">
      <c r="A114" s="25">
        <f>IF(OR(A113=Calculation!$C$17,A113=""),"",DATE(YEAR(A113),MONTH(A113)+1,DAY(A113)))</f>
        <v>3410</v>
      </c>
    </row>
    <row r="115" ht="12.75">
      <c r="A115" s="25">
        <f>IF(OR(A114=Calculation!$C$17,A114=""),"",DATE(YEAR(A114),MONTH(A114)+1,DAY(A114)))</f>
        <v>3441</v>
      </c>
    </row>
    <row r="116" ht="12.75">
      <c r="A116" s="25">
        <f>IF(OR(A115=Calculation!$C$17,A115=""),"",DATE(YEAR(A115),MONTH(A115)+1,DAY(A115)))</f>
        <v>3471</v>
      </c>
    </row>
    <row r="117" ht="12.75">
      <c r="A117" s="25">
        <f>IF(OR(A116=Calculation!$C$17,A116=""),"",DATE(YEAR(A116),MONTH(A116)+1,DAY(A116)))</f>
        <v>3502</v>
      </c>
    </row>
    <row r="118" ht="12.75">
      <c r="A118" s="25">
        <f>IF(OR(A117=Calculation!$C$17,A117=""),"",DATE(YEAR(A117),MONTH(A117)+1,DAY(A117)))</f>
        <v>3533</v>
      </c>
    </row>
    <row r="119" ht="12.75">
      <c r="A119" s="25">
        <f>IF(OR(A118=Calculation!$C$17,A118=""),"",DATE(YEAR(A118),MONTH(A118)+1,DAY(A118)))</f>
        <v>3563</v>
      </c>
    </row>
    <row r="120" ht="12.75">
      <c r="A120" s="25">
        <f>IF(OR(A119=Calculation!$C$17,A119=""),"",DATE(YEAR(A119),MONTH(A119)+1,DAY(A119)))</f>
        <v>3594</v>
      </c>
    </row>
    <row r="121" ht="12.75">
      <c r="A121" s="25">
        <f>IF(OR(A120=Calculation!$C$17,A120=""),"",DATE(YEAR(A120),MONTH(A120)+1,DAY(A120)))</f>
        <v>3624</v>
      </c>
    </row>
    <row r="122" ht="12.75">
      <c r="A122" s="25">
        <f>IF(OR(A121=Calculation!$C$17,A121=""),"",DATE(YEAR(A121),MONTH(A121)+1,DAY(A121)))</f>
        <v>3655</v>
      </c>
    </row>
    <row r="123" ht="12.75">
      <c r="A123" s="25">
        <f>IF(OR(A122=Calculation!$C$17,A122=""),"",DATE(YEAR(A122),MONTH(A122)+1,DAY(A122)))</f>
        <v>3686</v>
      </c>
    </row>
    <row r="124" ht="12.75">
      <c r="A124" s="25">
        <f>IF(OR(A123=Calculation!$C$17,A123=""),"",DATE(YEAR(A123),MONTH(A123)+1,DAY(A123)))</f>
        <v>3714</v>
      </c>
    </row>
    <row r="125" ht="12.75">
      <c r="A125" s="25">
        <f>IF(OR(A124=Calculation!$C$17,A124=""),"",DATE(YEAR(A124),MONTH(A124)+1,DAY(A124)))</f>
        <v>3745</v>
      </c>
    </row>
    <row r="126" ht="12.75">
      <c r="A126" s="25">
        <f>IF(OR(A125=Calculation!$C$17,A125=""),"",DATE(YEAR(A125),MONTH(A125)+1,DAY(A125)))</f>
        <v>3775</v>
      </c>
    </row>
    <row r="127" ht="12.75">
      <c r="A127" s="25">
        <f>IF(OR(A126=Calculation!$C$17,A126=""),"",DATE(YEAR(A126),MONTH(A126)+1,DAY(A126)))</f>
        <v>3806</v>
      </c>
    </row>
    <row r="128" ht="12.75">
      <c r="A128" s="25">
        <f>IF(OR(A127=Calculation!$C$17,A127=""),"",DATE(YEAR(A127),MONTH(A127)+1,DAY(A127)))</f>
        <v>3836</v>
      </c>
    </row>
    <row r="129" ht="12.75">
      <c r="A129" s="25">
        <f>IF(OR(A128=Calculation!$C$17,A128=""),"",DATE(YEAR(A128),MONTH(A128)+1,DAY(A128)))</f>
        <v>3867</v>
      </c>
    </row>
    <row r="130" ht="12.75">
      <c r="A130" s="25">
        <f>IF(OR(A129=Calculation!$C$17,A129=""),"",DATE(YEAR(A129),MONTH(A129)+1,DAY(A129)))</f>
        <v>3898</v>
      </c>
    </row>
    <row r="131" ht="12.75">
      <c r="A131" s="25">
        <f>IF(OR(A130=Calculation!$C$17,A130=""),"",DATE(YEAR(A130),MONTH(A130)+1,DAY(A130)))</f>
        <v>3928</v>
      </c>
    </row>
    <row r="132" ht="12.75">
      <c r="A132" s="25">
        <f>IF(OR(A131=Calculation!$C$17,A131=""),"",DATE(YEAR(A131),MONTH(A131)+1,DAY(A131)))</f>
        <v>3959</v>
      </c>
    </row>
    <row r="133" ht="12.75">
      <c r="A133" s="25">
        <f>IF(OR(A132=Calculation!$C$17,A132=""),"",DATE(YEAR(A132),MONTH(A132)+1,DAY(A132)))</f>
        <v>3989</v>
      </c>
    </row>
    <row r="134" ht="12.75">
      <c r="A134" s="25">
        <f>IF(OR(A133=Calculation!$C$17,A133=""),"",DATE(YEAR(A133),MONTH(A133)+1,DAY(A133)))</f>
        <v>4020</v>
      </c>
    </row>
    <row r="135" ht="12.75">
      <c r="A135" s="25">
        <f>IF(OR(A134=Calculation!$C$17,A134=""),"",DATE(YEAR(A134),MONTH(A134)+1,DAY(A134)))</f>
        <v>4051</v>
      </c>
    </row>
    <row r="136" ht="12.75">
      <c r="A136" s="25">
        <f>IF(OR(A135=Calculation!$C$17,A135=""),"",DATE(YEAR(A135),MONTH(A135)+1,DAY(A135)))</f>
        <v>4079</v>
      </c>
    </row>
    <row r="137" ht="12.75">
      <c r="A137" s="25">
        <f>IF(OR(A136=Calculation!$C$17,A136=""),"",DATE(YEAR(A136),MONTH(A136)+1,DAY(A136)))</f>
        <v>4110</v>
      </c>
    </row>
    <row r="138" ht="12.75">
      <c r="A138" s="25">
        <f>IF(OR(A137=Calculation!$C$17,A137=""),"",DATE(YEAR(A137),MONTH(A137)+1,DAY(A137)))</f>
        <v>4140</v>
      </c>
    </row>
    <row r="139" ht="12.75">
      <c r="A139" s="25">
        <f>IF(OR(A138=Calculation!$C$17,A138=""),"",DATE(YEAR(A138),MONTH(A138)+1,DAY(A138)))</f>
        <v>4171</v>
      </c>
    </row>
    <row r="140" ht="12.75">
      <c r="A140" s="25">
        <f>IF(OR(A139=Calculation!$C$17,A139=""),"",DATE(YEAR(A139),MONTH(A139)+1,DAY(A139)))</f>
        <v>4201</v>
      </c>
    </row>
    <row r="141" ht="12.75">
      <c r="A141" s="25">
        <f>IF(OR(A140=Calculation!$C$17,A140=""),"",DATE(YEAR(A140),MONTH(A140)+1,DAY(A140)))</f>
        <v>4232</v>
      </c>
    </row>
    <row r="142" ht="12.75">
      <c r="A142" s="25">
        <f>IF(OR(A141=Calculation!$C$17,A141=""),"",DATE(YEAR(A141),MONTH(A141)+1,DAY(A141)))</f>
        <v>4263</v>
      </c>
    </row>
    <row r="143" ht="12.75">
      <c r="A143" s="25">
        <f>IF(OR(A142=Calculation!$C$17,A142=""),"",DATE(YEAR(A142),MONTH(A142)+1,DAY(A142)))</f>
        <v>4293</v>
      </c>
    </row>
    <row r="144" ht="12.75">
      <c r="A144" s="25">
        <f>IF(OR(A143=Calculation!$C$17,A143=""),"",DATE(YEAR(A143),MONTH(A143)+1,DAY(A143)))</f>
        <v>4324</v>
      </c>
    </row>
    <row r="145" ht="12.75">
      <c r="A145" s="25">
        <f>IF(OR(A144=Calculation!$C$17,A144=""),"",DATE(YEAR(A144),MONTH(A144)+1,DAY(A144)))</f>
        <v>4354</v>
      </c>
    </row>
    <row r="146" ht="12.75">
      <c r="A146" s="25">
        <f>IF(OR(A145=Calculation!$C$17,A145=""),"",DATE(YEAR(A145),MONTH(A145)+1,DAY(A145)))</f>
        <v>4385</v>
      </c>
    </row>
    <row r="147" ht="12.75">
      <c r="A147" s="25">
        <f>IF(OR(A146=Calculation!$C$17,A146=""),"",DATE(YEAR(A146),MONTH(A146)+1,DAY(A146)))</f>
        <v>4416</v>
      </c>
    </row>
    <row r="148" ht="12.75">
      <c r="A148" s="25">
        <f>IF(OR(A147=Calculation!$C$17,A147=""),"",DATE(YEAR(A147),MONTH(A147)+1,DAY(A147)))</f>
        <v>4445</v>
      </c>
    </row>
    <row r="149" ht="12.75">
      <c r="A149" s="25">
        <f>IF(OR(A148=Calculation!$C$17,A148=""),"",DATE(YEAR(A148),MONTH(A148)+1,DAY(A148)))</f>
        <v>4476</v>
      </c>
    </row>
    <row r="150" ht="12.75">
      <c r="A150" s="25">
        <f>IF(OR(A149=Calculation!$C$17,A149=""),"",DATE(YEAR(A149),MONTH(A149)+1,DAY(A149)))</f>
        <v>4506</v>
      </c>
    </row>
    <row r="151" ht="12.75">
      <c r="A151" s="25">
        <f>IF(OR(A150=Calculation!$C$17,A150=""),"",DATE(YEAR(A150),MONTH(A150)+1,DAY(A150)))</f>
        <v>4537</v>
      </c>
    </row>
    <row r="152" ht="12.75">
      <c r="A152" s="25">
        <f>IF(OR(A151=Calculation!$C$17,A151=""),"",DATE(YEAR(A151),MONTH(A151)+1,DAY(A151)))</f>
        <v>4567</v>
      </c>
    </row>
    <row r="153" ht="12.75">
      <c r="A153" s="25">
        <f>IF(OR(A152=Calculation!$C$17,A152=""),"",DATE(YEAR(A152),MONTH(A152)+1,DAY(A152)))</f>
        <v>4598</v>
      </c>
    </row>
    <row r="154" ht="12.75">
      <c r="A154" s="25">
        <f>IF(OR(A153=Calculation!$C$17,A153=""),"",DATE(YEAR(A153),MONTH(A153)+1,DAY(A153)))</f>
        <v>4629</v>
      </c>
    </row>
    <row r="155" ht="12.75">
      <c r="A155" s="25">
        <f>IF(OR(A154=Calculation!$C$17,A154=""),"",DATE(YEAR(A154),MONTH(A154)+1,DAY(A154)))</f>
        <v>4659</v>
      </c>
    </row>
    <row r="156" ht="12.75">
      <c r="A156" s="25">
        <f>IF(OR(A155=Calculation!$C$17,A155=""),"",DATE(YEAR(A155),MONTH(A155)+1,DAY(A155)))</f>
        <v>4690</v>
      </c>
    </row>
    <row r="157" ht="12.75">
      <c r="A157" s="25">
        <f>IF(OR(A156=Calculation!$C$17,A156=""),"",DATE(YEAR(A156),MONTH(A156)+1,DAY(A156)))</f>
        <v>4720</v>
      </c>
    </row>
    <row r="158" ht="12.75">
      <c r="A158" s="25">
        <f>IF(OR(A157=Calculation!$C$17,A157=""),"",DATE(YEAR(A157),MONTH(A157)+1,DAY(A157)))</f>
        <v>4751</v>
      </c>
    </row>
    <row r="159" ht="12.75">
      <c r="A159" s="25">
        <f>IF(OR(A158=Calculation!$C$17,A158=""),"",DATE(YEAR(A158),MONTH(A158)+1,DAY(A158)))</f>
        <v>4782</v>
      </c>
    </row>
    <row r="160" ht="12.75">
      <c r="A160" s="25">
        <f>IF(OR(A159=Calculation!$C$17,A159=""),"",DATE(YEAR(A159),MONTH(A159)+1,DAY(A159)))</f>
        <v>4810</v>
      </c>
    </row>
    <row r="161" ht="12.75">
      <c r="A161" s="25">
        <f>IF(OR(A160=Calculation!$C$17,A160=""),"",DATE(YEAR(A160),MONTH(A160)+1,DAY(A160)))</f>
        <v>4841</v>
      </c>
    </row>
    <row r="162" ht="12.75">
      <c r="A162" s="25">
        <f>IF(OR(A161=Calculation!$C$17,A161=""),"",DATE(YEAR(A161),MONTH(A161)+1,DAY(A161)))</f>
        <v>4871</v>
      </c>
    </row>
    <row r="163" ht="12.75">
      <c r="A163" s="25">
        <f>IF(OR(A162=Calculation!$C$17,A162=""),"",DATE(YEAR(A162),MONTH(A162)+1,DAY(A162)))</f>
        <v>4902</v>
      </c>
    </row>
    <row r="164" ht="12.75">
      <c r="A164" s="25">
        <f>IF(OR(A163=Calculation!$C$17,A163=""),"",DATE(YEAR(A163),MONTH(A163)+1,DAY(A163)))</f>
        <v>4932</v>
      </c>
    </row>
    <row r="165" ht="12.75">
      <c r="A165" s="25">
        <f>IF(OR(A164=Calculation!$C$17,A164=""),"",DATE(YEAR(A164),MONTH(A164)+1,DAY(A164)))</f>
        <v>4963</v>
      </c>
    </row>
    <row r="166" ht="12.75">
      <c r="A166" s="25">
        <f>IF(OR(A165=Calculation!$C$17,A165=""),"",DATE(YEAR(A165),MONTH(A165)+1,DAY(A165)))</f>
        <v>4994</v>
      </c>
    </row>
    <row r="167" ht="12.75">
      <c r="A167" s="25">
        <f>IF(OR(A166=Calculation!$C$17,A166=""),"",DATE(YEAR(A166),MONTH(A166)+1,DAY(A166)))</f>
        <v>5024</v>
      </c>
    </row>
    <row r="168" ht="12.75">
      <c r="A168" s="25">
        <f>IF(OR(A167=Calculation!$C$17,A167=""),"",DATE(YEAR(A167),MONTH(A167)+1,DAY(A167)))</f>
        <v>5055</v>
      </c>
    </row>
    <row r="169" ht="12.75">
      <c r="A169" s="25">
        <f>IF(OR(A168=Calculation!$C$17,A168=""),"",DATE(YEAR(A168),MONTH(A168)+1,DAY(A168)))</f>
        <v>5085</v>
      </c>
    </row>
    <row r="170" ht="12.75">
      <c r="A170" s="25">
        <f>IF(OR(A169=Calculation!$C$17,A169=""),"",DATE(YEAR(A169),MONTH(A169)+1,DAY(A169)))</f>
        <v>5116</v>
      </c>
    </row>
    <row r="171" ht="12.75">
      <c r="A171" s="25">
        <f>IF(OR(A170=Calculation!$C$17,A170=""),"",DATE(YEAR(A170),MONTH(A170)+1,DAY(A170)))</f>
        <v>5147</v>
      </c>
    </row>
    <row r="172" ht="12.75">
      <c r="A172" s="25">
        <f>IF(OR(A171=Calculation!$C$17,A171=""),"",DATE(YEAR(A171),MONTH(A171)+1,DAY(A171)))</f>
        <v>5175</v>
      </c>
    </row>
    <row r="173" ht="12.75">
      <c r="A173" s="25">
        <f>IF(OR(A172=Calculation!$C$17,A172=""),"",DATE(YEAR(A172),MONTH(A172)+1,DAY(A172)))</f>
        <v>5206</v>
      </c>
    </row>
    <row r="174" ht="12.75">
      <c r="A174" s="25">
        <f>IF(OR(A173=Calculation!$C$17,A173=""),"",DATE(YEAR(A173),MONTH(A173)+1,DAY(A173)))</f>
        <v>5236</v>
      </c>
    </row>
    <row r="175" ht="12.75">
      <c r="A175" s="25">
        <f>IF(OR(A174=Calculation!$C$17,A174=""),"",DATE(YEAR(A174),MONTH(A174)+1,DAY(A174)))</f>
        <v>5267</v>
      </c>
    </row>
    <row r="176" ht="12.75">
      <c r="A176" s="25">
        <f>IF(OR(A175=Calculation!$C$17,A175=""),"",DATE(YEAR(A175),MONTH(A175)+1,DAY(A175)))</f>
        <v>5297</v>
      </c>
    </row>
    <row r="177" ht="12.75">
      <c r="A177" s="25">
        <f>IF(OR(A176=Calculation!$C$17,A176=""),"",DATE(YEAR(A176),MONTH(A176)+1,DAY(A176)))</f>
        <v>5328</v>
      </c>
    </row>
    <row r="178" ht="12.75">
      <c r="A178" s="25">
        <f>IF(OR(A177=Calculation!$C$17,A177=""),"",DATE(YEAR(A177),MONTH(A177)+1,DAY(A177)))</f>
        <v>5359</v>
      </c>
    </row>
    <row r="179" ht="12.75">
      <c r="A179" s="25">
        <f>IF(OR(A178=Calculation!$C$17,A178=""),"",DATE(YEAR(A178),MONTH(A178)+1,DAY(A178)))</f>
        <v>5389</v>
      </c>
    </row>
    <row r="180" ht="12.75">
      <c r="A180" s="25">
        <f>IF(OR(A179=Calculation!$C$17,A179=""),"",DATE(YEAR(A179),MONTH(A179)+1,DAY(A179)))</f>
        <v>5420</v>
      </c>
    </row>
    <row r="181" ht="12.75">
      <c r="A181" s="25">
        <f>IF(OR(A180=Calculation!$C$17,A180=""),"",DATE(YEAR(A180),MONTH(A180)+1,DAY(A180)))</f>
        <v>5450</v>
      </c>
    </row>
    <row r="182" ht="12.75">
      <c r="A182" s="25">
        <f>IF(OR(A181=Calculation!$C$17,A181=""),"",DATE(YEAR(A181),MONTH(A181)+1,DAY(A181)))</f>
        <v>5481</v>
      </c>
    </row>
    <row r="183" ht="12.75">
      <c r="A183" s="25">
        <f>IF(OR(A182=Calculation!$C$17,A182=""),"",DATE(YEAR(A182),MONTH(A182)+1,DAY(A182)))</f>
        <v>5512</v>
      </c>
    </row>
    <row r="184" ht="12.75">
      <c r="A184" s="25">
        <f>IF(OR(A183=Calculation!$C$17,A183=""),"",DATE(YEAR(A183),MONTH(A183)+1,DAY(A183)))</f>
        <v>5540</v>
      </c>
    </row>
    <row r="185" ht="12.75">
      <c r="A185" s="25">
        <f>IF(OR(A184=Calculation!$C$17,A184=""),"",DATE(YEAR(A184),MONTH(A184)+1,DAY(A184)))</f>
        <v>5571</v>
      </c>
    </row>
    <row r="186" ht="12.75">
      <c r="A186" s="25">
        <f>IF(OR(A185=Calculation!$C$17,A185=""),"",DATE(YEAR(A185),MONTH(A185)+1,DAY(A185)))</f>
        <v>5601</v>
      </c>
    </row>
    <row r="187" ht="12.75">
      <c r="A187" s="25">
        <f>IF(OR(A186=Calculation!$C$17,A186=""),"",DATE(YEAR(A186),MONTH(A186)+1,DAY(A186)))</f>
        <v>5632</v>
      </c>
    </row>
    <row r="188" ht="12.75">
      <c r="A188" s="25">
        <f>IF(OR(A187=Calculation!$C$17,A187=""),"",DATE(YEAR(A187),MONTH(A187)+1,DAY(A187)))</f>
        <v>5662</v>
      </c>
    </row>
    <row r="189" ht="12.75">
      <c r="A189" s="25">
        <f>IF(OR(A188=Calculation!$C$17,A188=""),"",DATE(YEAR(A188),MONTH(A188)+1,DAY(A188)))</f>
        <v>5693</v>
      </c>
    </row>
    <row r="190" ht="12.75">
      <c r="A190" s="25">
        <f>IF(OR(A189=Calculation!$C$17,A189=""),"",DATE(YEAR(A189),MONTH(A189)+1,DAY(A189)))</f>
        <v>5724</v>
      </c>
    </row>
    <row r="191" ht="12.75">
      <c r="A191" s="25">
        <f>IF(OR(A190=Calculation!$C$17,A190=""),"",DATE(YEAR(A190),MONTH(A190)+1,DAY(A190)))</f>
        <v>5754</v>
      </c>
    </row>
    <row r="192" ht="12.75">
      <c r="A192" s="25">
        <f>IF(OR(A191=Calculation!$C$17,A191=""),"",DATE(YEAR(A191),MONTH(A191)+1,DAY(A191)))</f>
        <v>5785</v>
      </c>
    </row>
    <row r="193" ht="12.75">
      <c r="A193" s="25">
        <f>IF(OR(A192=Calculation!$C$17,A192=""),"",DATE(YEAR(A192),MONTH(A192)+1,DAY(A192)))</f>
        <v>5815</v>
      </c>
    </row>
    <row r="194" ht="12.75">
      <c r="A194" s="25">
        <f>IF(OR(A193=Calculation!$C$17,A193=""),"",DATE(YEAR(A193),MONTH(A193)+1,DAY(A193)))</f>
        <v>5846</v>
      </c>
    </row>
    <row r="195" ht="12.75">
      <c r="A195" s="25">
        <f>IF(OR(A194=Calculation!$C$17,A194=""),"",DATE(YEAR(A194),MONTH(A194)+1,DAY(A194)))</f>
        <v>5877</v>
      </c>
    </row>
    <row r="196" ht="12.75">
      <c r="A196" s="25">
        <f>IF(OR(A195=Calculation!$C$17,A195=""),"",DATE(YEAR(A195),MONTH(A195)+1,DAY(A195)))</f>
        <v>5906</v>
      </c>
    </row>
    <row r="197" ht="12.75">
      <c r="A197" s="25">
        <f>IF(OR(A196=Calculation!$C$17,A196=""),"",DATE(YEAR(A196),MONTH(A196)+1,DAY(A196)))</f>
        <v>5937</v>
      </c>
    </row>
    <row r="198" ht="12.75">
      <c r="A198" s="25">
        <f>IF(OR(A197=Calculation!$C$17,A197=""),"",DATE(YEAR(A197),MONTH(A197)+1,DAY(A197)))</f>
        <v>5967</v>
      </c>
    </row>
    <row r="199" ht="12.75">
      <c r="A199" s="25">
        <f>IF(OR(A198=Calculation!$C$17,A198=""),"",DATE(YEAR(A198),MONTH(A198)+1,DAY(A198)))</f>
        <v>5998</v>
      </c>
    </row>
    <row r="200" ht="12.75">
      <c r="A200" s="25">
        <f>IF(OR(A199=Calculation!$C$17,A199=""),"",DATE(YEAR(A199),MONTH(A199)+1,DAY(A199)))</f>
        <v>6028</v>
      </c>
    </row>
    <row r="201" ht="12.75">
      <c r="A201" s="25">
        <f>IF(OR(A200=Calculation!$C$17,A200=""),"",DATE(YEAR(A200),MONTH(A200)+1,DAY(A200)))</f>
        <v>6059</v>
      </c>
    </row>
    <row r="202" ht="12.75">
      <c r="A202" s="25">
        <f>IF(OR(A201=Calculation!$C$17,A201=""),"",DATE(YEAR(A201),MONTH(A201)+1,DAY(A201)))</f>
        <v>6090</v>
      </c>
    </row>
    <row r="203" ht="12.75">
      <c r="A203" s="25">
        <f>IF(OR(A202=Calculation!$C$17,A202=""),"",DATE(YEAR(A202),MONTH(A202)+1,DAY(A202)))</f>
        <v>6120</v>
      </c>
    </row>
    <row r="204" ht="12.75">
      <c r="A204" s="25">
        <f>IF(OR(A203=Calculation!$C$17,A203=""),"",DATE(YEAR(A203),MONTH(A203)+1,DAY(A203)))</f>
        <v>6151</v>
      </c>
    </row>
    <row r="205" ht="12.75">
      <c r="A205" s="25">
        <f>IF(OR(A204=Calculation!$C$17,A204=""),"",DATE(YEAR(A204),MONTH(A204)+1,DAY(A204)))</f>
        <v>6181</v>
      </c>
    </row>
    <row r="206" ht="12.75">
      <c r="A206" s="25">
        <f>IF(OR(A205=Calculation!$C$17,A205=""),"",DATE(YEAR(A205),MONTH(A205)+1,DAY(A205)))</f>
        <v>6212</v>
      </c>
    </row>
    <row r="207" ht="12.75">
      <c r="A207" s="25">
        <f>IF(OR(A206=Calculation!$C$17,A206=""),"",DATE(YEAR(A206),MONTH(A206)+1,DAY(A206)))</f>
        <v>6243</v>
      </c>
    </row>
    <row r="208" ht="12.75">
      <c r="A208" s="25">
        <f>IF(OR(A207=Calculation!$C$17,A207=""),"",DATE(YEAR(A207),MONTH(A207)+1,DAY(A207)))</f>
        <v>6271</v>
      </c>
    </row>
    <row r="209" ht="12.75">
      <c r="A209" s="25">
        <f>IF(OR(A208=Calculation!$C$17,A208=""),"",DATE(YEAR(A208),MONTH(A208)+1,DAY(A208)))</f>
        <v>6302</v>
      </c>
    </row>
    <row r="210" ht="12.75">
      <c r="A210" s="25">
        <f>IF(OR(A209=Calculation!$C$17,A209=""),"",DATE(YEAR(A209),MONTH(A209)+1,DAY(A209)))</f>
        <v>6332</v>
      </c>
    </row>
    <row r="211" ht="12.75">
      <c r="A211" s="25">
        <f>IF(OR(A210=Calculation!$C$17,A210=""),"",DATE(YEAR(A210),MONTH(A210)+1,DAY(A210)))</f>
        <v>6363</v>
      </c>
    </row>
    <row r="212" ht="12.75">
      <c r="A212" s="25">
        <f>IF(OR(A211=Calculation!$C$17,A211=""),"",DATE(YEAR(A211),MONTH(A211)+1,DAY(A211)))</f>
        <v>6393</v>
      </c>
    </row>
    <row r="213" ht="12.75">
      <c r="A213" s="25">
        <f>IF(OR(A212=Calculation!$C$17,A212=""),"",DATE(YEAR(A212),MONTH(A212)+1,DAY(A212)))</f>
        <v>6424</v>
      </c>
    </row>
    <row r="214" ht="12.75">
      <c r="A214" s="25">
        <f>IF(OR(A213=Calculation!$C$17,A213=""),"",DATE(YEAR(A213),MONTH(A213)+1,DAY(A213)))</f>
        <v>6455</v>
      </c>
    </row>
    <row r="215" ht="12.75">
      <c r="A215" s="25">
        <f>IF(OR(A214=Calculation!$C$17,A214=""),"",DATE(YEAR(A214),MONTH(A214)+1,DAY(A214)))</f>
        <v>6485</v>
      </c>
    </row>
    <row r="216" ht="12.75">
      <c r="A216" s="25">
        <f>IF(OR(A215=Calculation!$C$17,A215=""),"",DATE(YEAR(A215),MONTH(A215)+1,DAY(A215)))</f>
        <v>6516</v>
      </c>
    </row>
    <row r="217" ht="12.75">
      <c r="A217" s="25">
        <f>IF(OR(A216=Calculation!$C$17,A216=""),"",DATE(YEAR(A216),MONTH(A216)+1,DAY(A216)))</f>
        <v>6546</v>
      </c>
    </row>
    <row r="218" ht="12.75">
      <c r="A218" s="25">
        <f>IF(OR(A217=Calculation!$C$17,A217=""),"",DATE(YEAR(A217),MONTH(A217)+1,DAY(A217)))</f>
        <v>6577</v>
      </c>
    </row>
    <row r="219" ht="12.75">
      <c r="A219" s="25">
        <f>IF(OR(A218=Calculation!$C$17,A218=""),"",DATE(YEAR(A218),MONTH(A218)+1,DAY(A218)))</f>
        <v>6608</v>
      </c>
    </row>
    <row r="220" ht="12.75">
      <c r="A220" s="25">
        <f>IF(OR(A219=Calculation!$C$17,A219=""),"",DATE(YEAR(A219),MONTH(A219)+1,DAY(A219)))</f>
        <v>6636</v>
      </c>
    </row>
    <row r="221" ht="12.75">
      <c r="A221" s="25">
        <f>IF(OR(A220=Calculation!$C$17,A220=""),"",DATE(YEAR(A220),MONTH(A220)+1,DAY(A220)))</f>
        <v>6667</v>
      </c>
    </row>
    <row r="222" ht="12.75">
      <c r="A222" s="25">
        <f>IF(OR(A221=Calculation!$C$17,A221=""),"",DATE(YEAR(A221),MONTH(A221)+1,DAY(A221)))</f>
        <v>6697</v>
      </c>
    </row>
    <row r="223" ht="12.75">
      <c r="A223" s="25">
        <f>IF(OR(A222=Calculation!$C$17,A222=""),"",DATE(YEAR(A222),MONTH(A222)+1,DAY(A222)))</f>
        <v>6728</v>
      </c>
    </row>
    <row r="224" ht="12.75">
      <c r="A224" s="25">
        <f>IF(OR(A223=Calculation!$C$17,A223=""),"",DATE(YEAR(A223),MONTH(A223)+1,DAY(A223)))</f>
        <v>6758</v>
      </c>
    </row>
    <row r="225" ht="12.75">
      <c r="A225" s="25">
        <f>IF(OR(A224=Calculation!$C$17,A224=""),"",DATE(YEAR(A224),MONTH(A224)+1,DAY(A224)))</f>
        <v>6789</v>
      </c>
    </row>
    <row r="226" ht="12.75">
      <c r="A226" s="25">
        <f>IF(OR(A225=Calculation!$C$17,A225=""),"",DATE(YEAR(A225),MONTH(A225)+1,DAY(A225)))</f>
        <v>6820</v>
      </c>
    </row>
    <row r="227" ht="12.75">
      <c r="A227" s="25">
        <f>IF(OR(A226=Calculation!$C$17,A226=""),"",DATE(YEAR(A226),MONTH(A226)+1,DAY(A226)))</f>
        <v>6850</v>
      </c>
    </row>
    <row r="228" ht="12.75">
      <c r="A228" s="25">
        <f>IF(OR(A227=Calculation!$C$17,A227=""),"",DATE(YEAR(A227),MONTH(A227)+1,DAY(A227)))</f>
        <v>6881</v>
      </c>
    </row>
    <row r="229" ht="12.75">
      <c r="A229" s="25">
        <f>IF(OR(A228=Calculation!$C$17,A228=""),"",DATE(YEAR(A228),MONTH(A228)+1,DAY(A228)))</f>
        <v>6911</v>
      </c>
    </row>
    <row r="230" ht="12.75">
      <c r="A230" s="25">
        <f>IF(OR(A229=Calculation!$C$17,A229=""),"",DATE(YEAR(A229),MONTH(A229)+1,DAY(A229)))</f>
        <v>6942</v>
      </c>
    </row>
    <row r="231" ht="12.75">
      <c r="A231" s="25">
        <f>IF(OR(A230=Calculation!$C$17,A230=""),"",DATE(YEAR(A230),MONTH(A230)+1,DAY(A230)))</f>
        <v>6973</v>
      </c>
    </row>
    <row r="232" ht="12.75">
      <c r="A232" s="25">
        <f>IF(OR(A231=Calculation!$C$17,A231=""),"",DATE(YEAR(A231),MONTH(A231)+1,DAY(A231)))</f>
        <v>7001</v>
      </c>
    </row>
    <row r="233" ht="12.75">
      <c r="A233" s="25">
        <f>IF(OR(A232=Calculation!$C$17,A232=""),"",DATE(YEAR(A232),MONTH(A232)+1,DAY(A232)))</f>
        <v>7032</v>
      </c>
    </row>
    <row r="234" ht="12.75">
      <c r="A234" s="25">
        <f>IF(OR(A233=Calculation!$C$17,A233=""),"",DATE(YEAR(A233),MONTH(A233)+1,DAY(A233)))</f>
        <v>7062</v>
      </c>
    </row>
    <row r="235" ht="12.75">
      <c r="A235" s="25">
        <f>IF(OR(A234=Calculation!$C$17,A234=""),"",DATE(YEAR(A234),MONTH(A234)+1,DAY(A234)))</f>
        <v>7093</v>
      </c>
    </row>
    <row r="236" ht="12.75">
      <c r="A236" s="25">
        <f>IF(OR(A235=Calculation!$C$17,A235=""),"",DATE(YEAR(A235),MONTH(A235)+1,DAY(A235)))</f>
        <v>7123</v>
      </c>
    </row>
    <row r="237" ht="12.75">
      <c r="A237" s="25">
        <f>IF(OR(A236=Calculation!$C$17,A236=""),"",DATE(YEAR(A236),MONTH(A236)+1,DAY(A236)))</f>
        <v>7154</v>
      </c>
    </row>
    <row r="238" ht="12.75">
      <c r="A238" s="25">
        <f>IF(OR(A237=Calculation!$C$17,A237=""),"",DATE(YEAR(A237),MONTH(A237)+1,DAY(A237)))</f>
        <v>7185</v>
      </c>
    </row>
    <row r="239" ht="12.75">
      <c r="A239" s="25">
        <f>IF(OR(A238=Calculation!$C$17,A238=""),"",DATE(YEAR(A238),MONTH(A238)+1,DAY(A238)))</f>
        <v>7215</v>
      </c>
    </row>
    <row r="240" ht="12.75">
      <c r="A240" s="25">
        <f>IF(OR(A239=Calculation!$C$17,A239=""),"",DATE(YEAR(A239),MONTH(A239)+1,DAY(A239)))</f>
        <v>7246</v>
      </c>
    </row>
    <row r="241" ht="12.75">
      <c r="A241" s="25">
        <f>IF(OR(A240=Calculation!$C$17,A240=""),"",DATE(YEAR(A240),MONTH(A240)+1,DAY(A240)))</f>
        <v>7276</v>
      </c>
    </row>
    <row r="242" ht="12.75">
      <c r="A242" s="25">
        <f>IF(OR(A241=Calculation!$C$17,A241=""),"",DATE(YEAR(A241),MONTH(A241)+1,DAY(A241)))</f>
        <v>7307</v>
      </c>
    </row>
    <row r="243" ht="12.75">
      <c r="A243" s="25">
        <f>IF(OR(A242=Calculation!$C$17,A242=""),"",DATE(YEAR(A242),MONTH(A242)+1,DAY(A242)))</f>
        <v>7338</v>
      </c>
    </row>
    <row r="244" ht="12.75">
      <c r="A244" s="25">
        <f>IF(OR(A243=Calculation!$C$17,A243=""),"",DATE(YEAR(A243),MONTH(A243)+1,DAY(A243)))</f>
        <v>7367</v>
      </c>
    </row>
    <row r="245" ht="12.75">
      <c r="A245" s="25">
        <f>IF(OR(A244=Calculation!$C$17,A244=""),"",DATE(YEAR(A244),MONTH(A244)+1,DAY(A244)))</f>
        <v>7398</v>
      </c>
    </row>
    <row r="246" ht="12.75">
      <c r="A246" s="25">
        <f>IF(OR(A245=Calculation!$C$17,A245=""),"",DATE(YEAR(A245),MONTH(A245)+1,DAY(A245)))</f>
        <v>7428</v>
      </c>
    </row>
    <row r="247" ht="12.75">
      <c r="A247" s="25">
        <f>IF(OR(A246=Calculation!$C$17,A246=""),"",DATE(YEAR(A246),MONTH(A246)+1,DAY(A246)))</f>
        <v>7459</v>
      </c>
    </row>
    <row r="248" ht="12.75">
      <c r="A248" s="25">
        <f>IF(OR(A247=Calculation!$C$17,A247=""),"",DATE(YEAR(A247),MONTH(A247)+1,DAY(A247)))</f>
        <v>7489</v>
      </c>
    </row>
    <row r="249" ht="12.75">
      <c r="A249" s="25">
        <f>IF(OR(A248=Calculation!$C$17,A248=""),"",DATE(YEAR(A248),MONTH(A248)+1,DAY(A248)))</f>
        <v>7520</v>
      </c>
    </row>
    <row r="250" ht="12.75">
      <c r="A250" s="25">
        <f>IF(OR(A249=Calculation!$C$17,A249=""),"",DATE(YEAR(A249),MONTH(A249)+1,DAY(A249)))</f>
        <v>7551</v>
      </c>
    </row>
    <row r="251" ht="12.75">
      <c r="A251" s="25">
        <f>IF(OR(A250=Calculation!$C$17,A250=""),"",DATE(YEAR(A250),MONTH(A250)+1,DAY(A250)))</f>
        <v>7581</v>
      </c>
    </row>
    <row r="252" ht="12.75">
      <c r="A252" s="25">
        <f>IF(OR(A251=Calculation!$C$17,A251=""),"",DATE(YEAR(A251),MONTH(A251)+1,DAY(A251)))</f>
        <v>7612</v>
      </c>
    </row>
    <row r="253" ht="12.75">
      <c r="A253" s="25">
        <f>IF(OR(A252=Calculation!$C$17,A252=""),"",DATE(YEAR(A252),MONTH(A252)+1,DAY(A252)))</f>
        <v>7642</v>
      </c>
    </row>
    <row r="254" ht="12.75">
      <c r="A254" s="25">
        <f>IF(OR(A253=Calculation!$C$17,A253=""),"",DATE(YEAR(A253),MONTH(A253)+1,DAY(A253)))</f>
        <v>7673</v>
      </c>
    </row>
    <row r="255" ht="12.75">
      <c r="A255" s="25">
        <f>IF(OR(A254=Calculation!$C$17,A254=""),"",DATE(YEAR(A254),MONTH(A254)+1,DAY(A254)))</f>
        <v>7704</v>
      </c>
    </row>
    <row r="256" ht="12.75">
      <c r="A256" s="25">
        <f>IF(OR(A255=Calculation!$C$17,A255=""),"",DATE(YEAR(A255),MONTH(A255)+1,DAY(A255)))</f>
        <v>7732</v>
      </c>
    </row>
    <row r="257" ht="12.75">
      <c r="A257" s="25">
        <f>IF(OR(A256=Calculation!$C$17,A256=""),"",DATE(YEAR(A256),MONTH(A256)+1,DAY(A256)))</f>
        <v>7763</v>
      </c>
    </row>
    <row r="258" ht="12.75">
      <c r="A258" s="25">
        <f>IF(OR(A257=Calculation!$C$17,A257=""),"",DATE(YEAR(A257),MONTH(A257)+1,DAY(A257)))</f>
        <v>7793</v>
      </c>
    </row>
    <row r="259" ht="12.75">
      <c r="A259" s="25">
        <f>IF(OR(A258=Calculation!$C$17,A258=""),"",DATE(YEAR(A258),MONTH(A258)+1,DAY(A258)))</f>
        <v>7824</v>
      </c>
    </row>
    <row r="260" ht="12.75">
      <c r="A260" s="25">
        <f>IF(OR(A259=Calculation!$C$17,A259=""),"",DATE(YEAR(A259),MONTH(A259)+1,DAY(A259)))</f>
        <v>7854</v>
      </c>
    </row>
    <row r="261" ht="12.75">
      <c r="A261" s="25">
        <f>IF(OR(A260=Calculation!$C$17,A260=""),"",DATE(YEAR(A260),MONTH(A260)+1,DAY(A260)))</f>
        <v>7885</v>
      </c>
    </row>
    <row r="262" ht="12.75">
      <c r="A262" s="25">
        <f>IF(OR(A261=Calculation!$C$17,A261=""),"",DATE(YEAR(A261),MONTH(A261)+1,DAY(A261)))</f>
        <v>7916</v>
      </c>
    </row>
    <row r="263" ht="12.75">
      <c r="A263" s="25">
        <f>IF(OR(A262=Calculation!$C$17,A262=""),"",DATE(YEAR(A262),MONTH(A262)+1,DAY(A262)))</f>
        <v>7946</v>
      </c>
    </row>
    <row r="264" ht="12.75">
      <c r="A264" s="25">
        <f>IF(OR(A263=Calculation!$C$17,A263=""),"",DATE(YEAR(A263),MONTH(A263)+1,DAY(A263)))</f>
        <v>7977</v>
      </c>
    </row>
    <row r="265" ht="12.75">
      <c r="A265" s="25">
        <f>IF(OR(A264=Calculation!$C$17,A264=""),"",DATE(YEAR(A264),MONTH(A264)+1,DAY(A264)))</f>
        <v>8007</v>
      </c>
    </row>
    <row r="266" ht="12.75">
      <c r="A266" s="25">
        <f>IF(OR(A265=Calculation!$C$17,A265=""),"",DATE(YEAR(A265),MONTH(A265)+1,DAY(A265)))</f>
        <v>8038</v>
      </c>
    </row>
    <row r="267" ht="12.75">
      <c r="A267" s="25">
        <f>IF(OR(A266=Calculation!$C$17,A266=""),"",DATE(YEAR(A266),MONTH(A266)+1,DAY(A266)))</f>
        <v>8069</v>
      </c>
    </row>
    <row r="268" ht="12.75">
      <c r="A268" s="25">
        <f>IF(OR(A267=Calculation!$C$17,A267=""),"",DATE(YEAR(A267),MONTH(A267)+1,DAY(A267)))</f>
        <v>8097</v>
      </c>
    </row>
    <row r="269" ht="12.75">
      <c r="A269" s="25">
        <f>IF(OR(A268=Calculation!$C$17,A268=""),"",DATE(YEAR(A268),MONTH(A268)+1,DAY(A268)))</f>
        <v>8128</v>
      </c>
    </row>
    <row r="270" ht="12.75">
      <c r="A270" s="25">
        <f>IF(OR(A269=Calculation!$C$17,A269=""),"",DATE(YEAR(A269),MONTH(A269)+1,DAY(A269)))</f>
        <v>8158</v>
      </c>
    </row>
    <row r="271" ht="12.75">
      <c r="A271" s="25">
        <f>IF(OR(A270=Calculation!$C$17,A270=""),"",DATE(YEAR(A270),MONTH(A270)+1,DAY(A270)))</f>
        <v>8189</v>
      </c>
    </row>
    <row r="272" ht="12.75">
      <c r="A272" s="25">
        <f>IF(OR(A271=Calculation!$C$17,A271=""),"",DATE(YEAR(A271),MONTH(A271)+1,DAY(A271)))</f>
        <v>8219</v>
      </c>
    </row>
    <row r="273" ht="12.75">
      <c r="A273" s="25">
        <f>IF(OR(A272=Calculation!$C$17,A272=""),"",DATE(YEAR(A272),MONTH(A272)+1,DAY(A272)))</f>
        <v>8250</v>
      </c>
    </row>
    <row r="274" ht="12.75">
      <c r="A274" s="25">
        <f>IF(OR(A273=Calculation!$C$17,A273=""),"",DATE(YEAR(A273),MONTH(A273)+1,DAY(A273)))</f>
        <v>8281</v>
      </c>
    </row>
    <row r="275" ht="12.75">
      <c r="A275" s="25">
        <f>IF(OR(A274=Calculation!$C$17,A274=""),"",DATE(YEAR(A274),MONTH(A274)+1,DAY(A274)))</f>
        <v>8311</v>
      </c>
    </row>
    <row r="276" ht="12.75">
      <c r="A276" s="25">
        <f>IF(OR(A275=Calculation!$C$17,A275=""),"",DATE(YEAR(A275),MONTH(A275)+1,DAY(A275)))</f>
        <v>8342</v>
      </c>
    </row>
    <row r="277" ht="12.75">
      <c r="A277" s="25">
        <f>IF(OR(A276=Calculation!$C$17,A276=""),"",DATE(YEAR(A276),MONTH(A276)+1,DAY(A276)))</f>
        <v>8372</v>
      </c>
    </row>
    <row r="278" ht="12.75">
      <c r="A278" s="25">
        <f>IF(OR(A277=Calculation!$C$17,A277=""),"",DATE(YEAR(A277),MONTH(A277)+1,DAY(A277)))</f>
        <v>8403</v>
      </c>
    </row>
    <row r="279" ht="12.75">
      <c r="A279" s="25">
        <f>IF(OR(A278=Calculation!$C$17,A278=""),"",DATE(YEAR(A278),MONTH(A278)+1,DAY(A278)))</f>
        <v>8434</v>
      </c>
    </row>
    <row r="280" ht="12.75">
      <c r="A280" s="25">
        <f>IF(OR(A279=Calculation!$C$17,A279=""),"",DATE(YEAR(A279),MONTH(A279)+1,DAY(A279)))</f>
        <v>8462</v>
      </c>
    </row>
    <row r="281" ht="12.75">
      <c r="A281" s="25">
        <f>IF(OR(A280=Calculation!$C$17,A280=""),"",DATE(YEAR(A280),MONTH(A280)+1,DAY(A280)))</f>
        <v>8493</v>
      </c>
    </row>
    <row r="282" ht="12.75">
      <c r="A282" s="25">
        <f>IF(OR(A281=Calculation!$C$17,A281=""),"",DATE(YEAR(A281),MONTH(A281)+1,DAY(A281)))</f>
        <v>8523</v>
      </c>
    </row>
    <row r="283" ht="12.75">
      <c r="A283" s="25">
        <f>IF(OR(A282=Calculation!$C$17,A282=""),"",DATE(YEAR(A282),MONTH(A282)+1,DAY(A282)))</f>
        <v>8554</v>
      </c>
    </row>
    <row r="284" ht="12.75">
      <c r="A284" s="25">
        <f>IF(OR(A283=Calculation!$C$17,A283=""),"",DATE(YEAR(A283),MONTH(A283)+1,DAY(A283)))</f>
        <v>8584</v>
      </c>
    </row>
    <row r="285" ht="12.75">
      <c r="A285" s="25">
        <f>IF(OR(A284=Calculation!$C$17,A284=""),"",DATE(YEAR(A284),MONTH(A284)+1,DAY(A284)))</f>
        <v>8615</v>
      </c>
    </row>
    <row r="286" ht="12.75">
      <c r="A286" s="25">
        <f>IF(OR(A285=Calculation!$C$17,A285=""),"",DATE(YEAR(A285),MONTH(A285)+1,DAY(A285)))</f>
        <v>8646</v>
      </c>
    </row>
    <row r="287" ht="12.75">
      <c r="A287" s="25">
        <f>IF(OR(A286=Calculation!$C$17,A286=""),"",DATE(YEAR(A286),MONTH(A286)+1,DAY(A286)))</f>
        <v>8676</v>
      </c>
    </row>
    <row r="288" ht="12.75">
      <c r="A288" s="25">
        <f>IF(OR(A287=Calculation!$C$17,A287=""),"",DATE(YEAR(A287),MONTH(A287)+1,DAY(A287)))</f>
        <v>8707</v>
      </c>
    </row>
    <row r="289" ht="12.75">
      <c r="A289" s="25">
        <f>IF(OR(A288=Calculation!$C$17,A288=""),"",DATE(YEAR(A288),MONTH(A288)+1,DAY(A288)))</f>
        <v>8737</v>
      </c>
    </row>
    <row r="290" ht="12.75">
      <c r="A290" s="25">
        <f>IF(OR(A289=Calculation!$C$17,A289=""),"",DATE(YEAR(A289),MONTH(A289)+1,DAY(A289)))</f>
        <v>8768</v>
      </c>
    </row>
    <row r="291" ht="12.75">
      <c r="A291" s="25">
        <f>IF(OR(A290=Calculation!$C$17,A290=""),"",DATE(YEAR(A290),MONTH(A290)+1,DAY(A290)))</f>
        <v>8799</v>
      </c>
    </row>
    <row r="292" ht="12.75">
      <c r="A292" s="25">
        <f>IF(OR(A291=Calculation!$C$17,A291=""),"",DATE(YEAR(A291),MONTH(A291)+1,DAY(A291)))</f>
        <v>8828</v>
      </c>
    </row>
    <row r="293" ht="12.75">
      <c r="A293" s="25">
        <f>IF(OR(A292=Calculation!$C$17,A292=""),"",DATE(YEAR(A292),MONTH(A292)+1,DAY(A292)))</f>
        <v>8859</v>
      </c>
    </row>
    <row r="294" ht="12.75">
      <c r="A294" s="25">
        <f>IF(OR(A293=Calculation!$C$17,A293=""),"",DATE(YEAR(A293),MONTH(A293)+1,DAY(A293)))</f>
        <v>8889</v>
      </c>
    </row>
    <row r="295" ht="12.75">
      <c r="A295" s="25">
        <f>IF(OR(A294=Calculation!$C$17,A294=""),"",DATE(YEAR(A294),MONTH(A294)+1,DAY(A294)))</f>
        <v>8920</v>
      </c>
    </row>
    <row r="296" ht="12.75">
      <c r="A296" s="25">
        <f>IF(OR(A295=Calculation!$C$17,A295=""),"",DATE(YEAR(A295),MONTH(A295)+1,DAY(A295)))</f>
        <v>8950</v>
      </c>
    </row>
    <row r="297" ht="12.75">
      <c r="A297" s="25">
        <f>IF(OR(A296=Calculation!$C$17,A296=""),"",DATE(YEAR(A296),MONTH(A296)+1,DAY(A296)))</f>
        <v>8981</v>
      </c>
    </row>
    <row r="298" ht="12.75">
      <c r="A298" s="25">
        <f>IF(OR(A297=Calculation!$C$17,A297=""),"",DATE(YEAR(A297),MONTH(A297)+1,DAY(A297)))</f>
        <v>9012</v>
      </c>
    </row>
    <row r="299" ht="12.75">
      <c r="A299" s="25">
        <f>IF(OR(A298=Calculation!$C$17,A298=""),"",DATE(YEAR(A298),MONTH(A298)+1,DAY(A298)))</f>
        <v>9042</v>
      </c>
    </row>
    <row r="300" ht="12.75">
      <c r="A300" s="25">
        <f>IF(OR(A299=Calculation!$C$17,A299=""),"",DATE(YEAR(A299),MONTH(A299)+1,DAY(A299)))</f>
        <v>9073</v>
      </c>
    </row>
    <row r="301" ht="12.75">
      <c r="A301" s="25">
        <f>IF(OR(A300=Calculation!$C$17,A300=""),"",DATE(YEAR(A300),MONTH(A300)+1,DAY(A300)))</f>
        <v>9103</v>
      </c>
    </row>
    <row r="302" ht="12.75">
      <c r="A302" s="25">
        <f>IF(OR(A301=Calculation!$C$17,A301=""),"",DATE(YEAR(A301),MONTH(A301)+1,DAY(A301)))</f>
        <v>9134</v>
      </c>
    </row>
    <row r="303" ht="12.75">
      <c r="A303" s="25">
        <f>IF(OR(A302=Calculation!$C$17,A302=""),"",DATE(YEAR(A302),MONTH(A302)+1,DAY(A302)))</f>
        <v>9165</v>
      </c>
    </row>
    <row r="304" ht="12.75">
      <c r="A304" s="25">
        <f>IF(OR(A303=Calculation!$C$17,A303=""),"",DATE(YEAR(A303),MONTH(A303)+1,DAY(A303)))</f>
        <v>9193</v>
      </c>
    </row>
    <row r="305" ht="12.75">
      <c r="A305" s="25">
        <f>IF(OR(A304=Calculation!$C$17,A304=""),"",DATE(YEAR(A304),MONTH(A304)+1,DAY(A304)))</f>
        <v>9224</v>
      </c>
    </row>
    <row r="306" ht="12.75">
      <c r="A306" s="25">
        <f>IF(OR(A305=Calculation!$C$17,A305=""),"",DATE(YEAR(A305),MONTH(A305)+1,DAY(A305)))</f>
        <v>9254</v>
      </c>
    </row>
    <row r="307" ht="12.75">
      <c r="A307" s="25">
        <f>IF(OR(A306=Calculation!$C$17,A306=""),"",DATE(YEAR(A306),MONTH(A306)+1,DAY(A306)))</f>
        <v>9285</v>
      </c>
    </row>
    <row r="308" ht="12.75">
      <c r="A308" s="25">
        <f>IF(OR(A307=Calculation!$C$17,A307=""),"",DATE(YEAR(A307),MONTH(A307)+1,DAY(A307)))</f>
        <v>9315</v>
      </c>
    </row>
    <row r="309" ht="12.75">
      <c r="A309" s="25">
        <f>IF(OR(A308=Calculation!$C$17,A308=""),"",DATE(YEAR(A308),MONTH(A308)+1,DAY(A308)))</f>
        <v>9346</v>
      </c>
    </row>
    <row r="310" ht="12.75">
      <c r="A310" s="25">
        <f>IF(OR(A309=Calculation!$C$17,A309=""),"",DATE(YEAR(A309),MONTH(A309)+1,DAY(A309)))</f>
        <v>9377</v>
      </c>
    </row>
    <row r="311" ht="12.75">
      <c r="A311" s="25">
        <f>IF(OR(A310=Calculation!$C$17,A310=""),"",DATE(YEAR(A310),MONTH(A310)+1,DAY(A310)))</f>
        <v>9407</v>
      </c>
    </row>
    <row r="312" ht="12.75">
      <c r="A312" s="25">
        <f>IF(OR(A311=Calculation!$C$17,A311=""),"",DATE(YEAR(A311),MONTH(A311)+1,DAY(A311)))</f>
        <v>9438</v>
      </c>
    </row>
  </sheetData>
  <conditionalFormatting sqref="A1:A65536">
    <cfRule type="expression" priority="1" dxfId="0" stopIfTrue="1">
      <formula>ISBLANK(A2)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Iufer</dc:creator>
  <cp:keywords/>
  <dc:description/>
  <cp:lastModifiedBy>Kyle Iufer</cp:lastModifiedBy>
  <dcterms:created xsi:type="dcterms:W3CDTF">2008-04-15T05:12:21Z</dcterms:created>
  <dcterms:modified xsi:type="dcterms:W3CDTF">2008-09-07T04:57:32Z</dcterms:modified>
  <cp:category/>
  <cp:version/>
  <cp:contentType/>
  <cp:contentStatus/>
</cp:coreProperties>
</file>